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<sst xmlns="http://schemas.openxmlformats.org/spreadsheetml/2006/main" count="876" uniqueCount="814">
  <si>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</si>
  <si>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</si>
  <si>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</si>
  <si>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</si>
  <si>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</si>
  <si>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</si>
  <si>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</si>
  <si>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</si>
  <si>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</si>
  <si>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</si>
  <si>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</si>
  <si>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</si>
  <si>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</si>
  <si>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</si>
  <si>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</si>
  <si>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</si>
  <si>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</si>
  <si>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</si>
  <si>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</si>
  <si>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</si>
  <si>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</si>
  <si>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</si>
  <si>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</si>
  <si>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</si>
  <si>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</si>
  <si>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</si>
  <si>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</si>
  <si>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</si>
  <si>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</si>
  <si>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</si>
  <si>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</si>
  <si>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</si>
  <si>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</si>
  <si>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</si>
  <si>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</si>
  <si>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</si>
  <si>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</si>
  <si>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</si>
  <si>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</si>
  <si>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</si>
  <si>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</si>
  <si>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</si>
  <si>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</si>
  <si>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</si>
  <si>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</si>
  <si>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</si>
  <si>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</si>
  <si>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</si>
  <si>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</si>
  <si>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</si>
  <si>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</si>
  <si>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</si>
  <si>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</si>
  <si>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</si>
  <si>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</si>
  <si>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</si>
  <si>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</si>
  <si>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</si>
  <si>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</si>
  <si>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</si>
  <si>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</si>
  <si>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</si>
  <si>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</si>
  <si>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</si>
  <si>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</si>
  <si>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</si>
  <si>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</si>
  <si>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</si>
  <si>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</si>
  <si>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</si>
  <si>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</si>
  <si>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</si>
  <si>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</si>
  <si>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</si>
  <si>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</si>
  <si>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</si>
  <si>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</si>
  <si>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</si>
  <si>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</si>
  <si>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</si>
  <si>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</si>
  <si>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</si>
  <si>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</si>
  <si>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</si>
  <si>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</si>
  <si>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</si>
  <si>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</si>
  <si>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</si>
  <si>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</si>
  <si>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</si>
  <si>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</si>
  <si>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</si>
  <si>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</si>
  <si>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</si>
  <si>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</si>
  <si>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</si>
  <si>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</si>
  <si>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</si>
  <si>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</si>
  <si>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</si>
  <si>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</si>
  <si>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</si>
  <si>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</si>
  <si>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</si>
  <si>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</si>
  <si>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</si>
  <si>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</si>
  <si>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</si>
  <si>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</si>
  <si>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</si>
  <si>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</si>
  <si>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</si>
  <si>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</si>
  <si>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</si>
  <si>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</si>
  <si>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</si>
  <si>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</si>
  <si>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</si>
  <si>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</si>
  <si>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</si>
  <si>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</si>
  <si>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</si>
  <si>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</si>
  <si>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</si>
  <si>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</si>
  <si>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</si>
  <si>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</si>
  <si>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</si>
  <si>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</si>
  <si>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</si>
  <si>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</si>
  <si>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</si>
  <si>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</si>
  <si>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</si>
  <si>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</si>
  <si>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</si>
  <si>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</si>
  <si>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</si>
  <si>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</si>
  <si>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</si>
  <si>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</si>
  <si>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</si>
  <si>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</si>
  <si>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</si>
  <si>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</si>
  <si>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</si>
  <si>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</si>
  <si>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</si>
  <si>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</si>
  <si>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</si>
  <si>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</si>
  <si>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</si>
  <si>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</si>
  <si>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</si>
  <si>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</si>
  <si>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</si>
  <si>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</si>
  <si>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</si>
  <si>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</si>
  <si>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</si>
  <si>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</si>
  <si>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</si>
  <si>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</si>
  <si>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</si>
  <si>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</si>
  <si>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</si>
  <si>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</si>
  <si>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</si>
  <si>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</si>
  <si>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</si>
  <si>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</si>
  <si>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</si>
  <si>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</si>
  <si>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</si>
  <si>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</si>
  <si>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Надійшло станом на 10.06.2015</t>
  </si>
  <si>
    <t>Залишок коштів на рахунку на 10.06.2015</t>
  </si>
  <si>
    <t>Профінансовано на 10.06.2015</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</si>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</sst>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6" fillId="0" borderId="24" xfId="0" applyFont="1" applyFill="1" applyBorder="1" applyAlignment="1">
      <alignment horizontal="left" vertical="center" wrapText="1"/>
    </xf>
    <xf numFmtId="0" fontId="16" fillId="0" borderId="26" xfId="0" applyFont="1" applyFill="1" applyBorder="1" applyAlignment="1">
      <alignment horizontal="left" vertical="center" wrapText="1"/>
    </xf>
    <xf numFmtId="1" fontId="16" fillId="0" borderId="24"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PageLayoutView="0" workbookViewId="0" topLeftCell="B2">
      <pane ySplit="1" topLeftCell="BM3" activePane="bottomLeft" state="frozen"/>
      <selection pane="topLeft" activeCell="B2" sqref="B2"/>
      <selection pane="bottomLeft" activeCell="X7" sqref="X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627</v>
      </c>
      <c r="B2" s="321" t="s">
        <v>628</v>
      </c>
      <c r="C2" s="322"/>
      <c r="D2" s="322"/>
      <c r="E2" s="322"/>
      <c r="F2" s="322"/>
      <c r="G2" s="322"/>
      <c r="H2" s="322"/>
      <c r="I2" s="323"/>
      <c r="J2" s="157" t="s">
        <v>629</v>
      </c>
      <c r="K2" s="155" t="s">
        <v>630</v>
      </c>
      <c r="L2" s="155" t="s">
        <v>631</v>
      </c>
      <c r="M2" s="158" t="s">
        <v>632</v>
      </c>
      <c r="N2" s="158" t="s">
        <v>633</v>
      </c>
      <c r="O2" s="158" t="s">
        <v>634</v>
      </c>
      <c r="P2" s="158" t="s">
        <v>635</v>
      </c>
      <c r="Q2" s="158" t="s">
        <v>636</v>
      </c>
      <c r="R2" s="158" t="s">
        <v>637</v>
      </c>
      <c r="S2" s="158" t="s">
        <v>638</v>
      </c>
      <c r="T2" s="158" t="s">
        <v>639</v>
      </c>
      <c r="U2" s="158" t="s">
        <v>640</v>
      </c>
      <c r="V2" s="158" t="s">
        <v>641</v>
      </c>
      <c r="W2" s="159" t="s">
        <v>175</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30" t="s">
        <v>465</v>
      </c>
      <c r="C3" s="331"/>
      <c r="D3" s="331"/>
      <c r="E3" s="331"/>
      <c r="F3" s="331"/>
      <c r="G3" s="331"/>
      <c r="H3" s="331"/>
      <c r="I3" s="332"/>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f>
        <v>193967.04</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30" t="s">
        <v>671</v>
      </c>
      <c r="C4" s="331"/>
      <c r="D4" s="331"/>
      <c r="E4" s="331"/>
      <c r="F4" s="331"/>
      <c r="G4" s="331"/>
      <c r="H4" s="331"/>
      <c r="I4" s="332"/>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30" t="s">
        <v>672</v>
      </c>
      <c r="C5" s="331"/>
      <c r="D5" s="331"/>
      <c r="E5" s="331"/>
      <c r="F5" s="331"/>
      <c r="G5" s="331"/>
      <c r="H5" s="331"/>
      <c r="I5" s="332"/>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3" t="s">
        <v>642</v>
      </c>
      <c r="C6" s="334"/>
      <c r="D6" s="334"/>
      <c r="E6" s="334"/>
      <c r="F6" s="334"/>
      <c r="G6" s="334"/>
      <c r="H6" s="334"/>
      <c r="I6" s="335"/>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4329895.1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4" t="s">
        <v>673</v>
      </c>
      <c r="C7" s="285"/>
      <c r="D7" s="285"/>
      <c r="E7" s="285"/>
      <c r="F7" s="285"/>
      <c r="G7" s="285"/>
      <c r="H7" s="285"/>
      <c r="I7" s="286"/>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4" t="s">
        <v>674</v>
      </c>
      <c r="C8" s="285"/>
      <c r="D8" s="285"/>
      <c r="E8" s="285"/>
      <c r="F8" s="285"/>
      <c r="G8" s="285"/>
      <c r="H8" s="285"/>
      <c r="I8" s="286"/>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7" t="s">
        <v>675</v>
      </c>
      <c r="C9" s="288"/>
      <c r="D9" s="288"/>
      <c r="E9" s="288"/>
      <c r="F9" s="288"/>
      <c r="G9" s="288"/>
      <c r="H9" s="288"/>
      <c r="I9" s="289"/>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90" t="s">
        <v>643</v>
      </c>
      <c r="C10" s="291"/>
      <c r="D10" s="291"/>
      <c r="E10" s="291"/>
      <c r="F10" s="291"/>
      <c r="G10" s="291"/>
      <c r="H10" s="291"/>
      <c r="I10" s="292"/>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49893539.85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7" t="s">
        <v>644</v>
      </c>
      <c r="C11" s="328"/>
      <c r="D11" s="328"/>
      <c r="E11" s="328"/>
      <c r="F11" s="328"/>
      <c r="G11" s="328"/>
      <c r="H11" s="328"/>
      <c r="I11" s="329"/>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4" t="s">
        <v>176</v>
      </c>
      <c r="C12" s="325"/>
      <c r="D12" s="325"/>
      <c r="E12" s="325"/>
      <c r="F12" s="325"/>
      <c r="G12" s="325"/>
      <c r="H12" s="325"/>
      <c r="I12" s="326"/>
      <c r="J12" s="176">
        <f>J11+W10-W739</f>
        <v>154902067.91</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284</v>
      </c>
      <c r="C14" s="197" t="s">
        <v>277</v>
      </c>
      <c r="D14" s="197" t="s">
        <v>458</v>
      </c>
      <c r="E14" s="198" t="s">
        <v>103</v>
      </c>
      <c r="F14" s="198" t="s">
        <v>279</v>
      </c>
      <c r="G14" s="198" t="s">
        <v>280</v>
      </c>
      <c r="H14" s="198" t="s">
        <v>281</v>
      </c>
      <c r="I14" s="198" t="s">
        <v>285</v>
      </c>
      <c r="J14" s="199" t="s">
        <v>772</v>
      </c>
      <c r="K14" s="200" t="s">
        <v>150</v>
      </c>
      <c r="L14" s="200" t="s">
        <v>151</v>
      </c>
      <c r="M14" s="200" t="s">
        <v>152</v>
      </c>
      <c r="N14" s="200" t="s">
        <v>153</v>
      </c>
      <c r="O14" s="200" t="s">
        <v>154</v>
      </c>
      <c r="P14" s="200" t="s">
        <v>155</v>
      </c>
      <c r="Q14" s="200" t="s">
        <v>156</v>
      </c>
      <c r="R14" s="200" t="s">
        <v>157</v>
      </c>
      <c r="S14" s="200" t="s">
        <v>158</v>
      </c>
      <c r="T14" s="200" t="s">
        <v>159</v>
      </c>
      <c r="U14" s="200" t="s">
        <v>160</v>
      </c>
      <c r="V14" s="200" t="s">
        <v>161</v>
      </c>
      <c r="W14" s="200" t="s">
        <v>177</v>
      </c>
      <c r="X14" s="200" t="s">
        <v>645</v>
      </c>
    </row>
    <row r="15" spans="1:24" s="8" customFormat="1" ht="15.75">
      <c r="A15" s="7"/>
      <c r="B15" s="201"/>
      <c r="C15" s="202"/>
      <c r="D15" s="310" t="s">
        <v>50</v>
      </c>
      <c r="E15" s="311"/>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336" t="s">
        <v>278</v>
      </c>
      <c r="C16" s="336" t="s">
        <v>276</v>
      </c>
      <c r="D16" s="318" t="s">
        <v>68</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336"/>
      <c r="C17" s="336"/>
      <c r="D17" s="319"/>
      <c r="E17" s="54" t="s">
        <v>69</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336"/>
      <c r="C18" s="336"/>
      <c r="D18" s="319"/>
      <c r="E18" s="28" t="s">
        <v>773</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336"/>
      <c r="C19" s="336"/>
      <c r="D19" s="319"/>
      <c r="E19" s="28" t="s">
        <v>774</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336"/>
      <c r="C20" s="336"/>
      <c r="D20" s="319"/>
      <c r="E20" s="28" t="s">
        <v>775</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336"/>
      <c r="C21" s="336"/>
      <c r="D21" s="319"/>
      <c r="E21" s="28" t="s">
        <v>776</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336"/>
      <c r="C22" s="336"/>
      <c r="D22" s="320"/>
      <c r="E22" s="28" t="s">
        <v>777</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12" t="s">
        <v>778</v>
      </c>
      <c r="E23" s="313"/>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7" t="s">
        <v>278</v>
      </c>
      <c r="C24" s="337" t="s">
        <v>276</v>
      </c>
      <c r="D24" s="318" t="s">
        <v>68</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8"/>
      <c r="C25" s="338"/>
      <c r="D25" s="319"/>
      <c r="E25" s="28" t="s">
        <v>274</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338"/>
      <c r="C26" s="338"/>
      <c r="D26" s="319"/>
      <c r="E26" s="31" t="s">
        <v>779</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338"/>
      <c r="C27" s="338"/>
      <c r="D27" s="319"/>
      <c r="E27" s="31" t="s">
        <v>312</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39"/>
      <c r="C28" s="339"/>
      <c r="D28" s="320"/>
      <c r="E28" s="31" t="s">
        <v>313</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10" t="s">
        <v>219</v>
      </c>
      <c r="E29" s="311"/>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277164</v>
      </c>
      <c r="Q29" s="212">
        <f t="shared" si="8"/>
        <v>20446215.380000003</v>
      </c>
      <c r="R29" s="212">
        <f t="shared" si="8"/>
        <v>8016423.04</v>
      </c>
      <c r="S29" s="212">
        <f t="shared" si="8"/>
        <v>1728100</v>
      </c>
      <c r="T29" s="212">
        <f t="shared" si="8"/>
        <v>688100</v>
      </c>
      <c r="U29" s="212">
        <f t="shared" si="8"/>
        <v>1048100</v>
      </c>
      <c r="V29" s="212">
        <f t="shared" si="8"/>
        <v>2519000</v>
      </c>
      <c r="W29" s="212">
        <f t="shared" si="8"/>
        <v>3490487.4899999998</v>
      </c>
      <c r="X29" s="187">
        <f t="shared" si="5"/>
        <v>3758790.3800000013</v>
      </c>
    </row>
    <row r="30" spans="2:24" ht="15.75">
      <c r="B30" s="296" t="s">
        <v>107</v>
      </c>
      <c r="C30" s="296" t="s">
        <v>70</v>
      </c>
      <c r="D30" s="318" t="s">
        <v>756</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1054508.52</v>
      </c>
      <c r="X30" s="187">
        <f t="shared" si="5"/>
        <v>177536.92999999993</v>
      </c>
    </row>
    <row r="31" spans="2:24" ht="63">
      <c r="B31" s="297"/>
      <c r="C31" s="297"/>
      <c r="D31" s="319"/>
      <c r="E31" s="47" t="s">
        <v>484</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7"/>
      <c r="C32" s="297"/>
      <c r="D32" s="319"/>
      <c r="E32" s="64" t="s">
        <v>71</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7"/>
      <c r="C33" s="297"/>
      <c r="D33" s="319"/>
      <c r="E33" s="47" t="s">
        <v>72</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7"/>
      <c r="C34" s="297"/>
      <c r="D34" s="319"/>
      <c r="E34" s="65" t="s">
        <v>73</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7"/>
      <c r="C35" s="297"/>
      <c r="D35" s="319"/>
      <c r="E35" s="65" t="s">
        <v>74</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7"/>
      <c r="C36" s="297"/>
      <c r="D36" s="319"/>
      <c r="E36" s="65" t="s">
        <v>75</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7"/>
      <c r="C37" s="297"/>
      <c r="D37" s="319"/>
      <c r="E37" s="65" t="s">
        <v>76</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7"/>
      <c r="C38" s="297"/>
      <c r="D38" s="319"/>
      <c r="E38" s="65" t="s">
        <v>77</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7"/>
      <c r="C39" s="297"/>
      <c r="D39" s="319"/>
      <c r="E39" s="65" t="s">
        <v>78</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7"/>
      <c r="C40" s="297"/>
      <c r="D40" s="319"/>
      <c r="E40" s="65" t="s">
        <v>79</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7"/>
      <c r="C41" s="297"/>
      <c r="D41" s="319"/>
      <c r="E41" s="65" t="s">
        <v>80</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7"/>
      <c r="C42" s="297"/>
      <c r="D42" s="319"/>
      <c r="E42" s="65" t="s">
        <v>81</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7"/>
      <c r="C43" s="297"/>
      <c r="D43" s="319"/>
      <c r="E43" s="65" t="s">
        <v>82</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7"/>
      <c r="C44" s="297"/>
      <c r="D44" s="319"/>
      <c r="E44" s="65" t="s">
        <v>83</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7"/>
      <c r="C45" s="297"/>
      <c r="D45" s="319"/>
      <c r="E45" s="65" t="s">
        <v>84</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7"/>
      <c r="C46" s="297"/>
      <c r="D46" s="319"/>
      <c r="E46" s="65" t="s">
        <v>85</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7"/>
      <c r="C47" s="297"/>
      <c r="D47" s="319"/>
      <c r="E47" s="65" t="s">
        <v>86</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7"/>
      <c r="C48" s="297"/>
      <c r="D48" s="319"/>
      <c r="E48" s="65" t="s">
        <v>87</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7"/>
      <c r="C49" s="297"/>
      <c r="D49" s="319"/>
      <c r="E49" s="47" t="s">
        <v>88</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7"/>
      <c r="C50" s="297"/>
      <c r="D50" s="319"/>
      <c r="E50" s="31" t="s">
        <v>89</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7"/>
      <c r="C51" s="297"/>
      <c r="D51" s="319"/>
      <c r="E51" s="66" t="s">
        <v>90</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7"/>
      <c r="C52" s="297"/>
      <c r="D52" s="319"/>
      <c r="E52" s="31" t="s">
        <v>91</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7"/>
      <c r="C53" s="297"/>
      <c r="D53" s="319"/>
      <c r="E53" s="66" t="s">
        <v>92</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7"/>
      <c r="C54" s="297"/>
      <c r="D54" s="319"/>
      <c r="E54" s="66" t="s">
        <v>575</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7"/>
      <c r="C55" s="297"/>
      <c r="D55" s="319"/>
      <c r="E55" s="67" t="s">
        <v>576</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7"/>
      <c r="C56" s="297"/>
      <c r="D56" s="319"/>
      <c r="E56" s="31" t="s">
        <v>577</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7"/>
      <c r="C57" s="297"/>
      <c r="D57" s="319"/>
      <c r="E57" s="31" t="s">
        <v>578</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7"/>
      <c r="C58" s="297"/>
      <c r="D58" s="319"/>
      <c r="E58" s="31" t="s">
        <v>579</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7"/>
      <c r="C59" s="297"/>
      <c r="D59" s="319"/>
      <c r="E59" s="31" t="s">
        <v>119</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7"/>
      <c r="C60" s="297"/>
      <c r="D60" s="319"/>
      <c r="E60" s="31" t="s">
        <v>120</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7"/>
      <c r="C61" s="297"/>
      <c r="D61" s="319"/>
      <c r="E61" s="66" t="s">
        <v>121</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7"/>
      <c r="C62" s="297"/>
      <c r="D62" s="319"/>
      <c r="E62" s="66" t="s">
        <v>122</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7"/>
      <c r="C63" s="297"/>
      <c r="D63" s="319"/>
      <c r="E63" s="31" t="s">
        <v>123</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7"/>
      <c r="C64" s="297"/>
      <c r="D64" s="319"/>
      <c r="E64" s="31" t="s">
        <v>444</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7"/>
      <c r="C65" s="297"/>
      <c r="D65" s="319"/>
      <c r="E65" s="31" t="s">
        <v>485</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7"/>
      <c r="C66" s="297"/>
      <c r="D66" s="319"/>
      <c r="E66" s="31" t="s">
        <v>486</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7"/>
      <c r="C67" s="297"/>
      <c r="D67" s="319"/>
      <c r="E67" s="31" t="s">
        <v>487</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7"/>
      <c r="C68" s="297"/>
      <c r="D68" s="319"/>
      <c r="E68" s="31" t="s">
        <v>488</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227">
        <f t="shared" si="5"/>
        <v>10000</v>
      </c>
    </row>
    <row r="69" spans="2:24" ht="47.25">
      <c r="B69" s="297"/>
      <c r="C69" s="297"/>
      <c r="D69" s="319"/>
      <c r="E69" s="31" t="s">
        <v>489</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7"/>
      <c r="C70" s="297"/>
      <c r="D70" s="319"/>
      <c r="E70" s="31" t="s">
        <v>490</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7"/>
      <c r="C71" s="297"/>
      <c r="D71" s="319"/>
      <c r="E71" s="31" t="s">
        <v>491</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7"/>
      <c r="C72" s="297"/>
      <c r="D72" s="319"/>
      <c r="E72" s="31" t="s">
        <v>492</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7"/>
      <c r="C73" s="297"/>
      <c r="D73" s="319"/>
      <c r="E73" s="31" t="s">
        <v>493</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7"/>
      <c r="C74" s="297"/>
      <c r="D74" s="319"/>
      <c r="E74" s="31" t="s">
        <v>494</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7"/>
      <c r="C75" s="297"/>
      <c r="D75" s="319"/>
      <c r="E75" s="31" t="s">
        <v>781</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7"/>
      <c r="C76" s="297"/>
      <c r="D76" s="319"/>
      <c r="E76" s="31" t="s">
        <v>495</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7"/>
      <c r="C77" s="297"/>
      <c r="D77" s="319"/>
      <c r="E77" s="12" t="s">
        <v>496</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7"/>
      <c r="C78" s="297"/>
      <c r="D78" s="319"/>
      <c r="E78" s="12" t="s">
        <v>318</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7"/>
      <c r="C79" s="297"/>
      <c r="D79" s="319"/>
      <c r="E79" s="12" t="s">
        <v>319</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7"/>
      <c r="C80" s="297"/>
      <c r="D80" s="319"/>
      <c r="E80" s="12" t="s">
        <v>317</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7"/>
      <c r="C81" s="297"/>
      <c r="D81" s="319"/>
      <c r="E81" s="12" t="s">
        <v>798</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7"/>
      <c r="C82" s="297"/>
      <c r="D82" s="319"/>
      <c r="E82" s="31" t="s">
        <v>799</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227">
        <f t="shared" si="10"/>
        <v>0</v>
      </c>
    </row>
    <row r="83" spans="2:24" ht="47.25">
      <c r="B83" s="297"/>
      <c r="C83" s="297"/>
      <c r="D83" s="319"/>
      <c r="E83" s="31" t="s">
        <v>338</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7"/>
      <c r="C84" s="297"/>
      <c r="D84" s="319"/>
      <c r="E84" s="31" t="s">
        <v>339</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7"/>
      <c r="C85" s="297"/>
      <c r="D85" s="319"/>
      <c r="E85" s="68" t="s">
        <v>340</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7"/>
      <c r="C86" s="297"/>
      <c r="D86" s="319"/>
      <c r="E86" s="68" t="s">
        <v>341</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7"/>
      <c r="C87" s="297"/>
      <c r="D87" s="319"/>
      <c r="E87" s="70" t="s">
        <v>342</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7"/>
      <c r="C88" s="297"/>
      <c r="D88" s="319"/>
      <c r="E88" s="71" t="s">
        <v>343</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7"/>
      <c r="C89" s="297"/>
      <c r="D89" s="319"/>
      <c r="E89" s="70" t="s">
        <v>344</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7"/>
      <c r="C90" s="297"/>
      <c r="D90" s="319"/>
      <c r="E90" s="70" t="s">
        <v>345</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7"/>
      <c r="C91" s="297"/>
      <c r="D91" s="319"/>
      <c r="E91" s="31" t="s">
        <v>346</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7"/>
      <c r="C92" s="297"/>
      <c r="D92" s="319"/>
      <c r="E92" s="31" t="s">
        <v>347</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7"/>
      <c r="C93" s="297"/>
      <c r="D93" s="319"/>
      <c r="E93" s="31" t="s">
        <v>348</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7"/>
      <c r="C94" s="297"/>
      <c r="D94" s="319"/>
      <c r="E94" s="31" t="s">
        <v>349</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7"/>
      <c r="C95" s="297"/>
      <c r="D95" s="319"/>
      <c r="E95" s="67" t="s">
        <v>350</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7"/>
      <c r="C96" s="297"/>
      <c r="D96" s="319"/>
      <c r="E96" s="67" t="s">
        <v>351</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7"/>
      <c r="C97" s="297"/>
      <c r="D97" s="319"/>
      <c r="E97" s="31" t="s">
        <v>352</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7"/>
      <c r="C98" s="297"/>
      <c r="D98" s="319"/>
      <c r="E98" s="72" t="s">
        <v>353</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7"/>
      <c r="C99" s="297"/>
      <c r="D99" s="319"/>
      <c r="E99" s="72" t="s">
        <v>354</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7"/>
      <c r="C100" s="297"/>
      <c r="D100" s="319"/>
      <c r="E100" s="31" t="s">
        <v>355</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7"/>
      <c r="C101" s="297"/>
      <c r="D101" s="319"/>
      <c r="E101" s="31" t="s">
        <v>356</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7"/>
      <c r="C102" s="297"/>
      <c r="D102" s="319"/>
      <c r="E102" s="31" t="s">
        <v>357</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7"/>
      <c r="C103" s="297"/>
      <c r="D103" s="319"/>
      <c r="E103" s="31" t="s">
        <v>535</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7"/>
      <c r="C104" s="297"/>
      <c r="D104" s="319"/>
      <c r="E104" s="31" t="s">
        <v>536</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7"/>
      <c r="C105" s="297"/>
      <c r="D105" s="319"/>
      <c r="E105" s="31" t="s">
        <v>553</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7"/>
      <c r="C106" s="297"/>
      <c r="D106" s="319"/>
      <c r="E106" s="31" t="s">
        <v>554</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7"/>
      <c r="C107" s="297"/>
      <c r="D107" s="319"/>
      <c r="E107" s="31" t="s">
        <v>555</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7"/>
      <c r="C108" s="297"/>
      <c r="D108" s="319"/>
      <c r="E108" s="31" t="s">
        <v>556</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7"/>
      <c r="C109" s="297"/>
      <c r="D109" s="319"/>
      <c r="E109" s="31" t="s">
        <v>557</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7"/>
      <c r="C110" s="297"/>
      <c r="D110" s="319"/>
      <c r="E110" s="31" t="s">
        <v>558</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7"/>
      <c r="C111" s="297"/>
      <c r="D111" s="319"/>
      <c r="E111" s="31" t="s">
        <v>362</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7"/>
      <c r="C112" s="297"/>
      <c r="D112" s="319"/>
      <c r="E112" s="31" t="s">
        <v>363</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7"/>
      <c r="C113" s="297"/>
      <c r="D113" s="320"/>
      <c r="E113" s="31" t="s">
        <v>364</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6" t="s">
        <v>108</v>
      </c>
      <c r="C114" s="296" t="s">
        <v>758</v>
      </c>
      <c r="D114" s="299" t="s">
        <v>757</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-62600</v>
      </c>
      <c r="Q114" s="195">
        <f t="shared" si="12"/>
        <v>9662052.31</v>
      </c>
      <c r="R114" s="195">
        <f t="shared" si="12"/>
        <v>1256223.04</v>
      </c>
      <c r="S114" s="195">
        <f t="shared" si="12"/>
        <v>300000</v>
      </c>
      <c r="T114" s="195">
        <f t="shared" si="12"/>
        <v>198100</v>
      </c>
      <c r="U114" s="195">
        <f t="shared" si="12"/>
        <v>168100</v>
      </c>
      <c r="V114" s="195">
        <f t="shared" si="12"/>
        <v>1719000</v>
      </c>
      <c r="W114" s="195">
        <f t="shared" si="12"/>
        <v>645905.97</v>
      </c>
      <c r="X114" s="206">
        <f t="shared" si="10"/>
        <v>1933153.45</v>
      </c>
    </row>
    <row r="115" spans="2:24" ht="78.75">
      <c r="B115" s="297"/>
      <c r="C115" s="297"/>
      <c r="D115" s="300"/>
      <c r="E115" s="67" t="s">
        <v>365</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7"/>
      <c r="C116" s="297"/>
      <c r="D116" s="300"/>
      <c r="E116" s="47" t="s">
        <v>366</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7"/>
      <c r="C117" s="297"/>
      <c r="D117" s="300"/>
      <c r="E117" s="65" t="s">
        <v>124</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7"/>
      <c r="C118" s="297"/>
      <c r="D118" s="300"/>
      <c r="E118" s="75" t="s">
        <v>125</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7"/>
      <c r="C119" s="297"/>
      <c r="D119" s="300"/>
      <c r="E119" s="76" t="s">
        <v>126</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7"/>
      <c r="C120" s="297"/>
      <c r="D120" s="300"/>
      <c r="E120" s="76" t="s">
        <v>127</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7"/>
      <c r="C121" s="297"/>
      <c r="D121" s="300"/>
      <c r="E121" s="76" t="s">
        <v>128</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7"/>
      <c r="C122" s="297"/>
      <c r="D122" s="300"/>
      <c r="E122" s="76" t="s">
        <v>129</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7"/>
      <c r="C123" s="297"/>
      <c r="D123" s="300"/>
      <c r="E123" s="76" t="s">
        <v>582</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7"/>
      <c r="C124" s="297"/>
      <c r="D124" s="300"/>
      <c r="E124" s="76" t="s">
        <v>583</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7"/>
      <c r="C125" s="297"/>
      <c r="D125" s="300"/>
      <c r="E125" s="47" t="s">
        <v>584</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7"/>
      <c r="C126" s="297"/>
      <c r="D126" s="300"/>
      <c r="E126" s="29" t="s">
        <v>585</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7"/>
      <c r="C127" s="297"/>
      <c r="D127" s="300"/>
      <c r="E127" s="64" t="s">
        <v>586</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7"/>
      <c r="C128" s="297"/>
      <c r="D128" s="300"/>
      <c r="E128" s="64" t="s">
        <v>587</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7"/>
      <c r="C129" s="297"/>
      <c r="D129" s="300"/>
      <c r="E129" s="47" t="s">
        <v>588</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7"/>
      <c r="C130" s="297"/>
      <c r="D130" s="300"/>
      <c r="E130" s="65" t="s">
        <v>589</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7"/>
      <c r="C131" s="297"/>
      <c r="D131" s="300"/>
      <c r="E131" s="65" t="s">
        <v>590</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7"/>
      <c r="C132" s="297"/>
      <c r="D132" s="300"/>
      <c r="E132" s="65" t="s">
        <v>591</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7"/>
      <c r="C133" s="297"/>
      <c r="D133" s="300"/>
      <c r="E133" s="65" t="s">
        <v>592</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7"/>
      <c r="C134" s="297"/>
      <c r="D134" s="300"/>
      <c r="E134" s="47" t="s">
        <v>593</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7"/>
      <c r="C135" s="297"/>
      <c r="D135" s="300"/>
      <c r="E135" s="47" t="s">
        <v>594</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7"/>
      <c r="C136" s="297"/>
      <c r="D136" s="300"/>
      <c r="E136" s="65" t="s">
        <v>595</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7"/>
      <c r="C137" s="297"/>
      <c r="D137" s="300"/>
      <c r="E137" s="65" t="s">
        <v>596</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7"/>
      <c r="C138" s="297"/>
      <c r="D138" s="300"/>
      <c r="E138" s="47" t="s">
        <v>597</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7"/>
      <c r="C139" s="297"/>
      <c r="D139" s="300"/>
      <c r="E139" s="64" t="s">
        <v>598</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7"/>
      <c r="C140" s="297"/>
      <c r="D140" s="300"/>
      <c r="E140" s="67" t="s">
        <v>538</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7"/>
      <c r="C141" s="297"/>
      <c r="D141" s="300"/>
      <c r="E141" s="29" t="s">
        <v>539</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7"/>
      <c r="C142" s="297"/>
      <c r="D142" s="300"/>
      <c r="E142" s="64" t="s">
        <v>540</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7"/>
      <c r="C143" s="297"/>
      <c r="D143" s="300"/>
      <c r="E143" s="64" t="s">
        <v>541</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7"/>
      <c r="C144" s="297"/>
      <c r="D144" s="300"/>
      <c r="E144" s="64" t="s">
        <v>542</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7"/>
      <c r="C145" s="297"/>
      <c r="D145" s="300"/>
      <c r="E145" s="64" t="s">
        <v>543</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7"/>
      <c r="C146" s="297"/>
      <c r="D146" s="300"/>
      <c r="E146" s="47" t="s">
        <v>544</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7"/>
      <c r="C147" s="297"/>
      <c r="D147" s="300"/>
      <c r="E147" s="47" t="s">
        <v>445</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7"/>
      <c r="C148" s="297"/>
      <c r="D148" s="300"/>
      <c r="E148" s="47" t="s">
        <v>446</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7"/>
      <c r="C149" s="297"/>
      <c r="D149" s="300"/>
      <c r="E149" s="31" t="s">
        <v>367</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7"/>
      <c r="C150" s="297"/>
      <c r="D150" s="300"/>
      <c r="E150" s="31" t="s">
        <v>368</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7"/>
      <c r="C151" s="297"/>
      <c r="D151" s="300"/>
      <c r="E151" s="77" t="s">
        <v>369</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7"/>
      <c r="C152" s="297"/>
      <c r="D152" s="300"/>
      <c r="E152" s="78" t="s">
        <v>370</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7"/>
      <c r="C153" s="297"/>
      <c r="D153" s="300"/>
      <c r="E153" s="70" t="s">
        <v>371</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c r="X153" s="227">
        <f t="shared" si="13"/>
        <v>210000</v>
      </c>
    </row>
    <row r="154" spans="2:24" ht="47.25">
      <c r="B154" s="297"/>
      <c r="C154" s="297"/>
      <c r="D154" s="300"/>
      <c r="E154" s="70" t="s">
        <v>372</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7"/>
      <c r="C155" s="297"/>
      <c r="D155" s="300"/>
      <c r="E155" s="70" t="s">
        <v>373</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7"/>
      <c r="C156" s="297"/>
      <c r="D156" s="300"/>
      <c r="E156" s="70" t="s">
        <v>374</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7"/>
      <c r="C157" s="297"/>
      <c r="D157" s="300"/>
      <c r="E157" s="70" t="s">
        <v>375</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7"/>
      <c r="C158" s="297"/>
      <c r="D158" s="300"/>
      <c r="E158" s="70" t="s">
        <v>376</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7"/>
      <c r="C159" s="297"/>
      <c r="D159" s="300"/>
      <c r="E159" s="70" t="s">
        <v>377</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7"/>
      <c r="C160" s="297"/>
      <c r="D160" s="300"/>
      <c r="E160" s="70" t="s">
        <v>378</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7"/>
      <c r="C161" s="297"/>
      <c r="D161" s="300"/>
      <c r="E161" s="70" t="s">
        <v>379</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7"/>
      <c r="C162" s="297"/>
      <c r="D162" s="300"/>
      <c r="E162" s="70" t="s">
        <v>380</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7"/>
      <c r="C163" s="297"/>
      <c r="D163" s="300"/>
      <c r="E163" s="70" t="s">
        <v>381</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7"/>
      <c r="C164" s="297"/>
      <c r="D164" s="300"/>
      <c r="E164" s="70" t="s">
        <v>382</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7"/>
      <c r="C165" s="297"/>
      <c r="D165" s="300"/>
      <c r="E165" s="70" t="s">
        <v>383</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7"/>
      <c r="C166" s="297"/>
      <c r="D166" s="300"/>
      <c r="E166" s="70" t="s">
        <v>222</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c r="X166" s="227">
        <f t="shared" si="13"/>
        <v>200000</v>
      </c>
    </row>
    <row r="167" spans="2:24" ht="47.25">
      <c r="B167" s="297"/>
      <c r="C167" s="297"/>
      <c r="D167" s="300"/>
      <c r="E167" s="70" t="s">
        <v>709</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7"/>
      <c r="C168" s="297"/>
      <c r="D168" s="300"/>
      <c r="E168" s="70" t="s">
        <v>710</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7"/>
      <c r="C169" s="297"/>
      <c r="D169" s="300"/>
      <c r="E169" s="70" t="s">
        <v>711</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7"/>
      <c r="C170" s="297"/>
      <c r="D170" s="300"/>
      <c r="E170" s="31" t="s">
        <v>712</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7"/>
      <c r="C171" s="297"/>
      <c r="D171" s="300"/>
      <c r="E171" s="70" t="s">
        <v>713</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7"/>
      <c r="C172" s="297"/>
      <c r="D172" s="300"/>
      <c r="E172" s="70" t="s">
        <v>400</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7"/>
      <c r="C173" s="297"/>
      <c r="D173" s="300"/>
      <c r="E173" s="70" t="s">
        <v>401</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7"/>
      <c r="C174" s="297"/>
      <c r="D174" s="300"/>
      <c r="E174" s="68" t="s">
        <v>402</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7"/>
      <c r="C175" s="297"/>
      <c r="D175" s="300"/>
      <c r="E175" s="68" t="s">
        <v>403</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7"/>
      <c r="C176" s="297"/>
      <c r="D176" s="300"/>
      <c r="E176" s="70" t="s">
        <v>223</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7"/>
      <c r="C177" s="297"/>
      <c r="D177" s="300"/>
      <c r="E177" s="31" t="s">
        <v>224</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7"/>
      <c r="C178" s="297"/>
      <c r="D178" s="300"/>
      <c r="E178" s="78" t="s">
        <v>225</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7"/>
      <c r="C179" s="297"/>
      <c r="D179" s="300"/>
      <c r="E179" s="31" t="s">
        <v>226</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7"/>
      <c r="C180" s="297"/>
      <c r="D180" s="300"/>
      <c r="E180" s="31" t="s">
        <v>227</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7"/>
      <c r="C181" s="297"/>
      <c r="D181" s="300"/>
      <c r="E181" s="79" t="s">
        <v>228</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7"/>
      <c r="C182" s="297"/>
      <c r="D182" s="300"/>
      <c r="E182" s="31" t="s">
        <v>229</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7"/>
      <c r="C183" s="297"/>
      <c r="D183" s="300"/>
      <c r="E183" s="31" t="s">
        <v>230</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7"/>
      <c r="C184" s="297"/>
      <c r="D184" s="300"/>
      <c r="E184" s="31" t="s">
        <v>231</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7"/>
      <c r="C185" s="297"/>
      <c r="D185" s="300"/>
      <c r="E185" s="31" t="s">
        <v>232</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7"/>
      <c r="C186" s="297"/>
      <c r="D186" s="300"/>
      <c r="E186" s="31" t="s">
        <v>233</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7"/>
      <c r="C187" s="297"/>
      <c r="D187" s="300"/>
      <c r="E187" s="31" t="s">
        <v>234</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7"/>
      <c r="C188" s="297"/>
      <c r="D188" s="300"/>
      <c r="E188" s="31" t="s">
        <v>235</v>
      </c>
      <c r="F188" s="49"/>
      <c r="G188" s="18"/>
      <c r="H188" s="237"/>
      <c r="I188" s="266">
        <v>3132</v>
      </c>
      <c r="J188" s="21">
        <v>350000</v>
      </c>
      <c r="K188" s="151"/>
      <c r="L188" s="151"/>
      <c r="M188" s="151"/>
      <c r="N188" s="151"/>
      <c r="O188" s="151">
        <v>110000</v>
      </c>
      <c r="P188" s="151">
        <v>-50000</v>
      </c>
      <c r="Q188" s="151">
        <v>50000</v>
      </c>
      <c r="R188" s="151"/>
      <c r="S188" s="151">
        <v>90000</v>
      </c>
      <c r="T188" s="151"/>
      <c r="U188" s="151"/>
      <c r="V188" s="151">
        <v>150000</v>
      </c>
      <c r="W188" s="151"/>
      <c r="X188" s="227">
        <f t="shared" si="13"/>
        <v>60000</v>
      </c>
    </row>
    <row r="189" spans="2:24" ht="47.25">
      <c r="B189" s="297"/>
      <c r="C189" s="297"/>
      <c r="D189" s="300"/>
      <c r="E189" s="31" t="s">
        <v>236</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7"/>
      <c r="C190" s="297"/>
      <c r="D190" s="300"/>
      <c r="E190" s="31" t="s">
        <v>580</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7"/>
      <c r="C191" s="297"/>
      <c r="D191" s="300"/>
      <c r="E191" s="31" t="s">
        <v>581</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7"/>
      <c r="C192" s="297"/>
      <c r="D192" s="300"/>
      <c r="E192" s="31" t="s">
        <v>384</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7"/>
      <c r="C193" s="297"/>
      <c r="D193" s="300"/>
      <c r="E193" s="31" t="s">
        <v>385</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7"/>
      <c r="C194" s="297"/>
      <c r="D194" s="300"/>
      <c r="E194" s="31" t="s">
        <v>386</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c r="X194" s="227">
        <f t="shared" si="13"/>
        <v>25000</v>
      </c>
    </row>
    <row r="195" spans="2:24" ht="47.25">
      <c r="B195" s="297"/>
      <c r="C195" s="297"/>
      <c r="D195" s="300"/>
      <c r="E195" s="31" t="s">
        <v>387</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7"/>
      <c r="C196" s="297"/>
      <c r="D196" s="300"/>
      <c r="E196" s="31" t="s">
        <v>388</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227">
        <f t="shared" si="13"/>
        <v>90000</v>
      </c>
    </row>
    <row r="197" spans="2:24" ht="47.25">
      <c r="B197" s="297"/>
      <c r="C197" s="297"/>
      <c r="D197" s="300"/>
      <c r="E197" s="31" t="s">
        <v>389</v>
      </c>
      <c r="F197" s="49"/>
      <c r="G197" s="18"/>
      <c r="H197" s="237"/>
      <c r="I197" s="266">
        <v>3132</v>
      </c>
      <c r="J197" s="21">
        <v>1020000</v>
      </c>
      <c r="K197" s="151"/>
      <c r="L197" s="151"/>
      <c r="M197" s="151"/>
      <c r="N197" s="151"/>
      <c r="O197" s="151">
        <v>300000</v>
      </c>
      <c r="P197" s="151">
        <v>-150000</v>
      </c>
      <c r="Q197" s="151">
        <v>150000</v>
      </c>
      <c r="R197" s="151">
        <v>320000</v>
      </c>
      <c r="S197" s="151">
        <v>200000</v>
      </c>
      <c r="T197" s="151"/>
      <c r="U197" s="151"/>
      <c r="V197" s="151">
        <v>200000</v>
      </c>
      <c r="W197" s="151"/>
      <c r="X197" s="227">
        <f t="shared" si="13"/>
        <v>150000</v>
      </c>
    </row>
    <row r="198" spans="2:24" ht="47.25">
      <c r="B198" s="297"/>
      <c r="C198" s="297"/>
      <c r="D198" s="300"/>
      <c r="E198" s="31" t="s">
        <v>390</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7"/>
      <c r="C199" s="297"/>
      <c r="D199" s="300"/>
      <c r="E199" s="31" t="s">
        <v>391</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7"/>
      <c r="C200" s="297"/>
      <c r="D200" s="300"/>
      <c r="E200" s="31" t="s">
        <v>392</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7"/>
      <c r="C201" s="297"/>
      <c r="D201" s="300"/>
      <c r="E201" s="31" t="s">
        <v>393</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7"/>
      <c r="C202" s="297"/>
      <c r="D202" s="300"/>
      <c r="E202" s="31" t="s">
        <v>394</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8"/>
      <c r="C203" s="298"/>
      <c r="D203" s="301"/>
      <c r="E203" s="29" t="s">
        <v>395</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302" t="s">
        <v>109</v>
      </c>
      <c r="C204" s="302" t="s">
        <v>509</v>
      </c>
      <c r="D204" s="299" t="s">
        <v>498</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15000</v>
      </c>
      <c r="X204" s="206">
        <f t="shared" si="13"/>
        <v>115000</v>
      </c>
    </row>
    <row r="205" spans="2:24" ht="63">
      <c r="B205" s="304"/>
      <c r="C205" s="304"/>
      <c r="D205" s="300"/>
      <c r="E205" s="31" t="s">
        <v>396</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304"/>
      <c r="C206" s="304"/>
      <c r="D206" s="300"/>
      <c r="E206" s="31" t="s">
        <v>397</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304"/>
      <c r="C207" s="304"/>
      <c r="D207" s="300"/>
      <c r="E207" s="31" t="s">
        <v>398</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c r="X207" s="227">
        <f t="shared" si="13"/>
        <v>80000</v>
      </c>
    </row>
    <row r="208" spans="2:24" ht="63">
      <c r="B208" s="304"/>
      <c r="C208" s="304"/>
      <c r="D208" s="300"/>
      <c r="E208" s="31" t="s">
        <v>399</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304"/>
      <c r="C209" s="304"/>
      <c r="D209" s="300"/>
      <c r="E209" s="31" t="s">
        <v>404</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304"/>
      <c r="C210" s="304"/>
      <c r="D210" s="300"/>
      <c r="E210" s="31" t="s">
        <v>405</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304"/>
      <c r="C211" s="304"/>
      <c r="D211" s="300"/>
      <c r="E211" s="31" t="s">
        <v>406</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303"/>
      <c r="C212" s="303"/>
      <c r="D212" s="301"/>
      <c r="E212" s="31" t="s">
        <v>407</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302" t="s">
        <v>110</v>
      </c>
      <c r="C213" s="302" t="s">
        <v>500</v>
      </c>
      <c r="D213" s="299" t="s">
        <v>499</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3"/>
      <c r="C214" s="303"/>
      <c r="D214" s="300"/>
      <c r="E214" s="75" t="s">
        <v>408</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302" t="s">
        <v>502</v>
      </c>
      <c r="C215" s="302" t="s">
        <v>501</v>
      </c>
      <c r="D215" s="299" t="s">
        <v>118</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-4500</v>
      </c>
      <c r="Q215" s="26">
        <f t="shared" si="19"/>
        <v>190000</v>
      </c>
      <c r="R215" s="26">
        <f t="shared" si="19"/>
        <v>70000</v>
      </c>
      <c r="S215" s="26">
        <f t="shared" si="19"/>
        <v>0</v>
      </c>
      <c r="T215" s="26">
        <f t="shared" si="19"/>
        <v>0</v>
      </c>
      <c r="U215" s="26">
        <f t="shared" si="19"/>
        <v>0</v>
      </c>
      <c r="V215" s="26">
        <f t="shared" si="19"/>
        <v>50000</v>
      </c>
      <c r="W215" s="151"/>
      <c r="X215" s="227">
        <f t="shared" si="17"/>
        <v>105500</v>
      </c>
    </row>
    <row r="216" spans="2:24" ht="47.25">
      <c r="B216" s="304"/>
      <c r="C216" s="304"/>
      <c r="D216" s="300"/>
      <c r="E216" s="31" t="s">
        <v>409</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304"/>
      <c r="C217" s="304"/>
      <c r="D217" s="300"/>
      <c r="E217" s="31" t="s">
        <v>410</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303"/>
      <c r="C218" s="303"/>
      <c r="D218" s="301"/>
      <c r="E218" s="31" t="s">
        <v>411</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6" t="s">
        <v>503</v>
      </c>
      <c r="C219" s="296" t="s">
        <v>506</v>
      </c>
      <c r="D219" s="299" t="s">
        <v>111</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7"/>
      <c r="C220" s="297"/>
      <c r="D220" s="300"/>
      <c r="E220" s="47" t="s">
        <v>545</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7"/>
      <c r="C221" s="297"/>
      <c r="D221" s="300"/>
      <c r="E221" s="47" t="s">
        <v>546</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7"/>
      <c r="C222" s="297"/>
      <c r="D222" s="300"/>
      <c r="E222" s="47" t="s">
        <v>547</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7"/>
      <c r="C223" s="297"/>
      <c r="D223" s="300"/>
      <c r="E223" s="47" t="s">
        <v>62</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7"/>
      <c r="C224" s="297"/>
      <c r="D224" s="300"/>
      <c r="E224" s="47" t="s">
        <v>412</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8"/>
      <c r="C225" s="298"/>
      <c r="D225" s="301"/>
      <c r="E225" s="47" t="s">
        <v>413</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302" t="s">
        <v>504</v>
      </c>
      <c r="C226" s="302" t="s">
        <v>507</v>
      </c>
      <c r="D226" s="299" t="s">
        <v>762</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304"/>
      <c r="C227" s="304"/>
      <c r="D227" s="300"/>
      <c r="E227" s="31" t="s">
        <v>414</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304"/>
      <c r="C228" s="304"/>
      <c r="D228" s="300"/>
      <c r="E228" s="31" t="s">
        <v>415</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304"/>
      <c r="C229" s="304"/>
      <c r="D229" s="300"/>
      <c r="E229" s="31" t="s">
        <v>416</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303"/>
      <c r="C230" s="303"/>
      <c r="D230" s="301"/>
      <c r="E230" s="31" t="s">
        <v>417</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6" t="s">
        <v>505</v>
      </c>
      <c r="C231" s="296" t="s">
        <v>509</v>
      </c>
      <c r="D231" s="299" t="s">
        <v>508</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145058.11</v>
      </c>
      <c r="X231" s="206">
        <f t="shared" si="17"/>
        <v>120000</v>
      </c>
    </row>
    <row r="232" spans="2:24" ht="94.5">
      <c r="B232" s="297"/>
      <c r="C232" s="297"/>
      <c r="D232" s="300"/>
      <c r="E232" s="47" t="s">
        <v>559</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7"/>
      <c r="C233" s="297"/>
      <c r="D233" s="300"/>
      <c r="E233" s="47" t="s">
        <v>560</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7"/>
      <c r="C234" s="297"/>
      <c r="D234" s="300"/>
      <c r="E234" s="47" t="s">
        <v>561</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7"/>
      <c r="C235" s="297"/>
      <c r="D235" s="300"/>
      <c r="E235" s="47" t="s">
        <v>562</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7"/>
      <c r="C236" s="297"/>
      <c r="D236" s="300"/>
      <c r="E236" s="47" t="s">
        <v>563</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7"/>
      <c r="C237" s="297"/>
      <c r="D237" s="300"/>
      <c r="E237" s="47" t="s">
        <v>564</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7"/>
      <c r="C238" s="297"/>
      <c r="D238" s="300"/>
      <c r="E238" s="47" t="s">
        <v>565</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7"/>
      <c r="C239" s="297"/>
      <c r="D239" s="300"/>
      <c r="E239" s="47" t="s">
        <v>566</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7"/>
      <c r="C240" s="297"/>
      <c r="D240" s="300"/>
      <c r="E240" s="48" t="s">
        <v>447</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7"/>
      <c r="C241" s="297"/>
      <c r="D241" s="300"/>
      <c r="E241" s="48" t="s">
        <v>418</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7"/>
      <c r="C242" s="297"/>
      <c r="D242" s="300"/>
      <c r="E242" s="48" t="s">
        <v>419</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7"/>
      <c r="C243" s="297"/>
      <c r="D243" s="300"/>
      <c r="E243" s="70" t="s">
        <v>420</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7"/>
      <c r="C244" s="297"/>
      <c r="D244" s="300"/>
      <c r="E244" s="31" t="s">
        <v>421</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7"/>
      <c r="C245" s="297"/>
      <c r="D245" s="300"/>
      <c r="E245" s="31" t="s">
        <v>422</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7"/>
      <c r="C246" s="297"/>
      <c r="D246" s="300"/>
      <c r="E246" s="31" t="s">
        <v>423</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7"/>
      <c r="C247" s="297"/>
      <c r="D247" s="300"/>
      <c r="E247" s="31" t="s">
        <v>424</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7"/>
      <c r="C248" s="297"/>
      <c r="D248" s="300"/>
      <c r="E248" s="31" t="s">
        <v>425</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7"/>
      <c r="C249" s="297"/>
      <c r="D249" s="300"/>
      <c r="E249" s="31" t="s">
        <v>426</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8"/>
      <c r="C250" s="298"/>
      <c r="D250" s="301"/>
      <c r="E250" s="31" t="s">
        <v>427</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6" t="s">
        <v>104</v>
      </c>
      <c r="C251" s="296" t="s">
        <v>510</v>
      </c>
      <c r="D251" s="299" t="s">
        <v>755</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8"/>
      <c r="C252" s="298"/>
      <c r="D252" s="301"/>
      <c r="E252" s="73" t="s">
        <v>567</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6" t="s">
        <v>511</v>
      </c>
      <c r="C253" s="296" t="s">
        <v>514</v>
      </c>
      <c r="D253" s="299" t="s">
        <v>515</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7"/>
      <c r="C254" s="297"/>
      <c r="D254" s="300"/>
      <c r="E254" s="47" t="s">
        <v>568</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7"/>
      <c r="C255" s="297"/>
      <c r="D255" s="300"/>
      <c r="E255" s="47" t="s">
        <v>569</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7"/>
      <c r="C256" s="297"/>
      <c r="D256" s="300"/>
      <c r="E256" s="48" t="s">
        <v>448</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7"/>
      <c r="C257" s="297"/>
      <c r="D257" s="300"/>
      <c r="E257" s="70" t="s">
        <v>428</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7"/>
      <c r="C258" s="297"/>
      <c r="D258" s="300"/>
      <c r="E258" s="70" t="s">
        <v>429</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7"/>
      <c r="C259" s="297"/>
      <c r="D259" s="300"/>
      <c r="E259" s="70" t="s">
        <v>430</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7"/>
      <c r="C260" s="297"/>
      <c r="D260" s="300"/>
      <c r="E260" s="31" t="s">
        <v>614</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7"/>
      <c r="C261" s="297"/>
      <c r="D261" s="300"/>
      <c r="E261" s="31" t="s">
        <v>615</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7"/>
      <c r="C262" s="297"/>
      <c r="D262" s="300"/>
      <c r="E262" s="31" t="s">
        <v>616</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7"/>
      <c r="C263" s="297"/>
      <c r="D263" s="300"/>
      <c r="E263" s="31" t="s">
        <v>617</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7"/>
      <c r="C264" s="297"/>
      <c r="D264" s="300"/>
      <c r="E264" s="31" t="s">
        <v>618</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7"/>
      <c r="C265" s="297"/>
      <c r="D265" s="300"/>
      <c r="E265" s="31" t="s">
        <v>619</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7"/>
      <c r="C266" s="297"/>
      <c r="D266" s="300"/>
      <c r="E266" s="31" t="s">
        <v>620</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7"/>
      <c r="C267" s="297"/>
      <c r="D267" s="300"/>
      <c r="E267" s="31" t="s">
        <v>621</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6" t="s">
        <v>513</v>
      </c>
      <c r="C268" s="296" t="s">
        <v>514</v>
      </c>
      <c r="D268" s="299" t="s">
        <v>517</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7"/>
      <c r="C269" s="297"/>
      <c r="D269" s="300"/>
      <c r="E269" s="73" t="s">
        <v>567</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8"/>
      <c r="C270" s="298"/>
      <c r="D270" s="301"/>
      <c r="E270" s="84" t="s">
        <v>622</v>
      </c>
      <c r="F270" s="49"/>
      <c r="G270" s="18"/>
      <c r="H270" s="237"/>
      <c r="I270" s="266">
        <v>3110</v>
      </c>
      <c r="J270" s="21">
        <v>6000</v>
      </c>
      <c r="K270" s="151"/>
      <c r="L270" s="151"/>
      <c r="M270" s="151"/>
      <c r="N270" s="151"/>
      <c r="O270" s="151"/>
      <c r="P270" s="151"/>
      <c r="Q270" s="151"/>
      <c r="R270" s="151">
        <v>6000</v>
      </c>
      <c r="S270" s="151"/>
      <c r="T270" s="151"/>
      <c r="U270" s="151"/>
      <c r="V270" s="151"/>
      <c r="W270" s="151"/>
      <c r="X270" s="227">
        <f t="shared" si="17"/>
        <v>0</v>
      </c>
    </row>
    <row r="271" spans="2:24" ht="15.75">
      <c r="B271" s="296" t="s">
        <v>282</v>
      </c>
      <c r="C271" s="296" t="s">
        <v>283</v>
      </c>
      <c r="D271" s="299" t="s">
        <v>518</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7"/>
      <c r="C272" s="297"/>
      <c r="D272" s="300"/>
      <c r="E272" s="47" t="s">
        <v>58</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7"/>
      <c r="C273" s="297"/>
      <c r="D273" s="300"/>
      <c r="E273" s="29" t="s">
        <v>59</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7"/>
      <c r="C274" s="297"/>
      <c r="D274" s="300"/>
      <c r="E274" s="85" t="s">
        <v>623</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8"/>
      <c r="C275" s="298"/>
      <c r="D275" s="301"/>
      <c r="E275" s="70" t="s">
        <v>624</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6" t="s">
        <v>112</v>
      </c>
      <c r="C276" s="296" t="s">
        <v>758</v>
      </c>
      <c r="D276" s="299" t="s">
        <v>30</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7"/>
      <c r="C277" s="297"/>
      <c r="D277" s="300"/>
      <c r="E277" s="75" t="s">
        <v>60</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7"/>
      <c r="C278" s="297"/>
      <c r="D278" s="300"/>
      <c r="E278" s="47" t="s">
        <v>729</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7"/>
      <c r="C279" s="297"/>
      <c r="D279" s="300"/>
      <c r="E279" s="67" t="s">
        <v>730</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7"/>
      <c r="C280" s="297"/>
      <c r="D280" s="300"/>
      <c r="E280" s="67" t="s">
        <v>731</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7"/>
      <c r="C281" s="297"/>
      <c r="D281" s="300"/>
      <c r="E281" s="47" t="s">
        <v>732</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7"/>
      <c r="C282" s="297"/>
      <c r="D282" s="300"/>
      <c r="E282" s="47" t="s">
        <v>625</v>
      </c>
      <c r="F282" s="45"/>
      <c r="G282" s="18"/>
      <c r="H282" s="233"/>
      <c r="I282" s="266">
        <v>3142</v>
      </c>
      <c r="J282" s="9">
        <v>380000</v>
      </c>
      <c r="K282" s="151"/>
      <c r="L282" s="151"/>
      <c r="M282" s="151"/>
      <c r="N282" s="151"/>
      <c r="O282" s="151">
        <v>120000</v>
      </c>
      <c r="P282" s="151">
        <v>-60000</v>
      </c>
      <c r="Q282" s="151">
        <f>130000+60000</f>
        <v>190000</v>
      </c>
      <c r="R282" s="151">
        <v>130000</v>
      </c>
      <c r="S282" s="151"/>
      <c r="T282" s="151"/>
      <c r="U282" s="151"/>
      <c r="V282" s="151"/>
      <c r="W282" s="151"/>
      <c r="X282" s="227">
        <f t="shared" si="29"/>
        <v>60000</v>
      </c>
    </row>
    <row r="283" spans="2:24" ht="31.5">
      <c r="B283" s="297"/>
      <c r="C283" s="297"/>
      <c r="D283" s="300"/>
      <c r="E283" s="47" t="s">
        <v>626</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8"/>
      <c r="C284" s="298"/>
      <c r="D284" s="301"/>
      <c r="E284" s="47" t="s">
        <v>449</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6" t="s">
        <v>113</v>
      </c>
      <c r="C285" s="296" t="s">
        <v>509</v>
      </c>
      <c r="D285" s="299" t="s">
        <v>733</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7"/>
      <c r="C286" s="297"/>
      <c r="D286" s="300"/>
      <c r="E286" s="73" t="s">
        <v>734</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8"/>
      <c r="C287" s="298"/>
      <c r="D287" s="301"/>
      <c r="E287" s="73" t="s">
        <v>450</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302" t="s">
        <v>105</v>
      </c>
      <c r="C288" s="302" t="s">
        <v>283</v>
      </c>
      <c r="D288" s="299" t="s">
        <v>451</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298200</v>
      </c>
      <c r="Q288" s="195">
        <f t="shared" si="33"/>
        <v>-218200</v>
      </c>
      <c r="R288" s="195">
        <f t="shared" si="33"/>
        <v>90000</v>
      </c>
      <c r="S288" s="195">
        <f t="shared" si="33"/>
        <v>250000</v>
      </c>
      <c r="T288" s="195">
        <f t="shared" si="33"/>
        <v>490000</v>
      </c>
      <c r="U288" s="195">
        <f t="shared" si="33"/>
        <v>0</v>
      </c>
      <c r="V288" s="195">
        <f t="shared" si="33"/>
        <v>0</v>
      </c>
      <c r="W288" s="195">
        <f t="shared" si="33"/>
        <v>649539.75</v>
      </c>
      <c r="X288" s="206">
        <f t="shared" si="29"/>
        <v>502000</v>
      </c>
    </row>
    <row r="289" spans="2:24" ht="31.5">
      <c r="B289" s="304"/>
      <c r="C289" s="304"/>
      <c r="D289" s="300"/>
      <c r="E289" s="87" t="s">
        <v>452</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304"/>
      <c r="C290" s="304"/>
      <c r="D290" s="300"/>
      <c r="E290" s="10" t="s">
        <v>453</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304"/>
      <c r="C291" s="304"/>
      <c r="D291" s="300"/>
      <c r="E291" s="10" t="s">
        <v>454</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304"/>
      <c r="C292" s="304"/>
      <c r="D292" s="300"/>
      <c r="E292" s="12" t="s">
        <v>455</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304"/>
      <c r="C293" s="304"/>
      <c r="D293" s="300"/>
      <c r="E293" s="89" t="s">
        <v>267</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248200</v>
      </c>
      <c r="Q293" s="26">
        <f t="shared" si="35"/>
        <v>-248200</v>
      </c>
      <c r="R293" s="26">
        <f t="shared" si="35"/>
        <v>0</v>
      </c>
      <c r="S293" s="26">
        <f t="shared" si="35"/>
        <v>0</v>
      </c>
      <c r="T293" s="26">
        <f t="shared" si="35"/>
        <v>0</v>
      </c>
      <c r="U293" s="26">
        <f t="shared" si="35"/>
        <v>0</v>
      </c>
      <c r="V293" s="26">
        <f t="shared" si="35"/>
        <v>0</v>
      </c>
      <c r="W293" s="26">
        <f t="shared" si="35"/>
        <v>0</v>
      </c>
      <c r="X293" s="227">
        <f t="shared" si="29"/>
        <v>402000</v>
      </c>
    </row>
    <row r="294" spans="2:24" ht="15.75">
      <c r="B294" s="304"/>
      <c r="C294" s="304"/>
      <c r="D294" s="300"/>
      <c r="E294" s="91" t="s">
        <v>268</v>
      </c>
      <c r="F294" s="49"/>
      <c r="G294" s="90"/>
      <c r="H294" s="237"/>
      <c r="I294" s="266">
        <v>3210</v>
      </c>
      <c r="J294" s="9">
        <v>500000</v>
      </c>
      <c r="K294" s="151"/>
      <c r="L294" s="151"/>
      <c r="M294" s="151"/>
      <c r="N294" s="151"/>
      <c r="O294" s="151"/>
      <c r="P294" s="151">
        <v>500000</v>
      </c>
      <c r="Q294" s="151">
        <v>-500000</v>
      </c>
      <c r="R294" s="151"/>
      <c r="S294" s="151"/>
      <c r="T294" s="151"/>
      <c r="U294" s="151"/>
      <c r="V294" s="151"/>
      <c r="W294" s="151"/>
      <c r="X294" s="227">
        <f t="shared" si="29"/>
        <v>500000</v>
      </c>
    </row>
    <row r="295" spans="2:24" ht="31.5">
      <c r="B295" s="304"/>
      <c r="C295" s="304"/>
      <c r="D295" s="300"/>
      <c r="E295" s="91" t="s">
        <v>269</v>
      </c>
      <c r="F295" s="49"/>
      <c r="G295" s="90"/>
      <c r="H295" s="237"/>
      <c r="I295" s="266">
        <v>3210</v>
      </c>
      <c r="J295" s="9">
        <v>98000</v>
      </c>
      <c r="K295" s="151"/>
      <c r="L295" s="151"/>
      <c r="M295" s="151"/>
      <c r="N295" s="151"/>
      <c r="O295" s="151"/>
      <c r="P295" s="151">
        <v>-98000</v>
      </c>
      <c r="Q295" s="151">
        <v>98000</v>
      </c>
      <c r="R295" s="151"/>
      <c r="S295" s="151"/>
      <c r="T295" s="151"/>
      <c r="U295" s="151"/>
      <c r="V295" s="151"/>
      <c r="W295" s="151"/>
      <c r="X295" s="227">
        <f t="shared" si="29"/>
        <v>-98000</v>
      </c>
    </row>
    <row r="296" spans="2:24" ht="47.25">
      <c r="B296" s="304"/>
      <c r="C296" s="304"/>
      <c r="D296" s="300"/>
      <c r="E296" s="47" t="s">
        <v>270</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304"/>
      <c r="C297" s="304"/>
      <c r="D297" s="300"/>
      <c r="E297" s="89" t="s">
        <v>271</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304"/>
      <c r="C298" s="304"/>
      <c r="D298" s="300"/>
      <c r="E298" s="47" t="s">
        <v>466</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304"/>
      <c r="C299" s="304"/>
      <c r="D299" s="300"/>
      <c r="E299" s="47" t="s">
        <v>467</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304"/>
      <c r="C300" s="304"/>
      <c r="D300" s="300"/>
      <c r="E300" s="31" t="s">
        <v>468</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304"/>
      <c r="C301" s="304"/>
      <c r="D301" s="300"/>
      <c r="E301" s="87" t="s">
        <v>469</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304"/>
      <c r="C302" s="304"/>
      <c r="D302" s="300"/>
      <c r="E302" s="31" t="s">
        <v>286</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10" t="s">
        <v>51</v>
      </c>
      <c r="E303" s="311"/>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3114797.64</v>
      </c>
      <c r="X303" s="187">
        <f t="shared" si="29"/>
        <v>2155063.1700000004</v>
      </c>
    </row>
    <row r="304" spans="2:24" ht="15.75">
      <c r="B304" s="296" t="s">
        <v>114</v>
      </c>
      <c r="C304" s="296" t="s">
        <v>31</v>
      </c>
      <c r="D304" s="299" t="s">
        <v>735</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1888418.16</v>
      </c>
      <c r="X304" s="206">
        <f t="shared" si="29"/>
        <v>1132052.4100000004</v>
      </c>
    </row>
    <row r="305" spans="2:24" ht="78.75">
      <c r="B305" s="297"/>
      <c r="C305" s="297"/>
      <c r="D305" s="300"/>
      <c r="E305" s="19" t="s">
        <v>736</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7"/>
      <c r="C306" s="297"/>
      <c r="D306" s="300"/>
      <c r="E306" s="20" t="s">
        <v>737</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7"/>
      <c r="C307" s="297"/>
      <c r="D307" s="300"/>
      <c r="E307" s="10" t="s">
        <v>61</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7"/>
      <c r="C308" s="297"/>
      <c r="D308" s="300"/>
      <c r="E308" s="22" t="s">
        <v>739</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7"/>
      <c r="C309" s="297"/>
      <c r="D309" s="300"/>
      <c r="E309" s="23" t="s">
        <v>740</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7"/>
      <c r="C310" s="297"/>
      <c r="D310" s="300"/>
      <c r="E310" s="23" t="s">
        <v>741</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7"/>
      <c r="C311" s="297"/>
      <c r="D311" s="300"/>
      <c r="E311" s="10" t="s">
        <v>67</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7"/>
      <c r="C312" s="297"/>
      <c r="D312" s="300"/>
      <c r="E312" s="10" t="s">
        <v>783</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7"/>
      <c r="C313" s="297"/>
      <c r="D313" s="300"/>
      <c r="E313" s="10" t="s">
        <v>314</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7"/>
      <c r="C314" s="297"/>
      <c r="D314" s="300"/>
      <c r="E314" s="10" t="s">
        <v>315</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7"/>
      <c r="C315" s="297"/>
      <c r="D315" s="300"/>
      <c r="E315" s="10" t="s">
        <v>796</v>
      </c>
      <c r="F315" s="80"/>
      <c r="G315" s="18"/>
      <c r="H315" s="241"/>
      <c r="I315" s="268" t="s">
        <v>689</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7"/>
      <c r="C316" s="297"/>
      <c r="D316" s="300"/>
      <c r="E316" s="10" t="s">
        <v>770</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7"/>
      <c r="C317" s="297"/>
      <c r="D317" s="300"/>
      <c r="E317" s="10" t="s">
        <v>258</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7"/>
      <c r="C318" s="297"/>
      <c r="D318" s="300"/>
      <c r="E318" s="10" t="s">
        <v>259</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7"/>
      <c r="C319" s="297"/>
      <c r="D319" s="300"/>
      <c r="E319" s="10" t="s">
        <v>260</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7"/>
      <c r="C320" s="297"/>
      <c r="D320" s="300"/>
      <c r="E320" s="92" t="s">
        <v>287</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7"/>
      <c r="C321" s="297"/>
      <c r="D321" s="300"/>
      <c r="E321" s="93" t="s">
        <v>288</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7"/>
      <c r="C322" s="297"/>
      <c r="D322" s="300"/>
      <c r="E322" s="93" t="s">
        <v>289</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7"/>
      <c r="C323" s="297"/>
      <c r="D323" s="300"/>
      <c r="E323" s="93" t="s">
        <v>290</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7"/>
      <c r="C324" s="297"/>
      <c r="D324" s="300"/>
      <c r="E324" s="93" t="s">
        <v>291</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7"/>
      <c r="C325" s="297"/>
      <c r="D325" s="300"/>
      <c r="E325" s="92" t="s">
        <v>292</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9">
        <f t="shared" si="41"/>
        <v>19020</v>
      </c>
      <c r="X325" s="227">
        <f t="shared" si="29"/>
        <v>4500</v>
      </c>
    </row>
    <row r="326" spans="2:24" ht="15.75">
      <c r="B326" s="297"/>
      <c r="C326" s="297"/>
      <c r="D326" s="300"/>
      <c r="E326" s="94" t="s">
        <v>293</v>
      </c>
      <c r="F326" s="49"/>
      <c r="G326" s="50"/>
      <c r="H326" s="237"/>
      <c r="I326" s="272">
        <v>3110</v>
      </c>
      <c r="J326" s="49">
        <v>6790</v>
      </c>
      <c r="K326" s="151"/>
      <c r="L326" s="151"/>
      <c r="M326" s="151"/>
      <c r="N326" s="151"/>
      <c r="O326" s="151">
        <v>6790</v>
      </c>
      <c r="P326" s="151"/>
      <c r="Q326" s="151"/>
      <c r="R326" s="151"/>
      <c r="S326" s="151"/>
      <c r="T326" s="151"/>
      <c r="U326" s="151"/>
      <c r="V326" s="151"/>
      <c r="W326" s="151">
        <v>5800</v>
      </c>
      <c r="X326" s="227">
        <f t="shared" si="29"/>
        <v>990</v>
      </c>
    </row>
    <row r="327" spans="2:24" ht="15.75">
      <c r="B327" s="297"/>
      <c r="C327" s="297"/>
      <c r="D327" s="300"/>
      <c r="E327" s="94" t="s">
        <v>294</v>
      </c>
      <c r="F327" s="49"/>
      <c r="G327" s="50"/>
      <c r="H327" s="237"/>
      <c r="I327" s="272">
        <v>3110</v>
      </c>
      <c r="J327" s="49">
        <v>5880</v>
      </c>
      <c r="K327" s="151"/>
      <c r="L327" s="151"/>
      <c r="M327" s="151"/>
      <c r="N327" s="151"/>
      <c r="O327" s="151">
        <v>5880</v>
      </c>
      <c r="P327" s="151"/>
      <c r="Q327" s="151"/>
      <c r="R327" s="151"/>
      <c r="S327" s="151"/>
      <c r="T327" s="151"/>
      <c r="U327" s="151"/>
      <c r="V327" s="151"/>
      <c r="W327" s="151">
        <v>4490</v>
      </c>
      <c r="X327" s="227">
        <f t="shared" si="29"/>
        <v>1390</v>
      </c>
    </row>
    <row r="328" spans="2:24" ht="15.75">
      <c r="B328" s="297"/>
      <c r="C328" s="297"/>
      <c r="D328" s="300"/>
      <c r="E328" s="94" t="s">
        <v>295</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7"/>
      <c r="C329" s="297"/>
      <c r="D329" s="300"/>
      <c r="E329" s="94" t="s">
        <v>296</v>
      </c>
      <c r="F329" s="49"/>
      <c r="G329" s="50"/>
      <c r="H329" s="237"/>
      <c r="I329" s="272">
        <v>3110</v>
      </c>
      <c r="J329" s="49">
        <v>5760</v>
      </c>
      <c r="K329" s="151"/>
      <c r="L329" s="151"/>
      <c r="M329" s="151"/>
      <c r="N329" s="151"/>
      <c r="O329" s="151">
        <v>5760</v>
      </c>
      <c r="P329" s="151"/>
      <c r="Q329" s="151"/>
      <c r="R329" s="151"/>
      <c r="S329" s="151"/>
      <c r="T329" s="151"/>
      <c r="U329" s="151"/>
      <c r="V329" s="151"/>
      <c r="W329" s="151">
        <v>3640</v>
      </c>
      <c r="X329" s="227">
        <f t="shared" si="29"/>
        <v>2120</v>
      </c>
    </row>
    <row r="330" spans="2:24" ht="15.75">
      <c r="B330" s="297"/>
      <c r="C330" s="297"/>
      <c r="D330" s="300"/>
      <c r="E330" s="94" t="s">
        <v>297</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7"/>
      <c r="C331" s="297"/>
      <c r="D331" s="300"/>
      <c r="E331" s="10" t="s">
        <v>298</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7"/>
      <c r="C332" s="297"/>
      <c r="D332" s="300"/>
      <c r="E332" s="92" t="s">
        <v>299</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889087.24</v>
      </c>
      <c r="X332" s="227">
        <f t="shared" si="29"/>
        <v>16162.76000000001</v>
      </c>
    </row>
    <row r="333" spans="2:24" ht="15.75">
      <c r="B333" s="297"/>
      <c r="C333" s="297"/>
      <c r="D333" s="300"/>
      <c r="E333" s="95" t="s">
        <v>300</v>
      </c>
      <c r="F333" s="49"/>
      <c r="G333" s="50"/>
      <c r="H333" s="237"/>
      <c r="I333" s="272">
        <v>3110</v>
      </c>
      <c r="J333" s="49">
        <v>931830</v>
      </c>
      <c r="K333" s="151"/>
      <c r="L333" s="151"/>
      <c r="M333" s="151"/>
      <c r="N333" s="151"/>
      <c r="O333" s="151"/>
      <c r="P333" s="151"/>
      <c r="Q333" s="151"/>
      <c r="R333" s="151">
        <v>931830</v>
      </c>
      <c r="S333" s="151"/>
      <c r="T333" s="151"/>
      <c r="U333" s="151"/>
      <c r="V333" s="151"/>
      <c r="W333" s="151"/>
      <c r="X333" s="227">
        <f t="shared" si="29"/>
        <v>0</v>
      </c>
    </row>
    <row r="334" spans="2:24" ht="47.25">
      <c r="B334" s="297"/>
      <c r="C334" s="297"/>
      <c r="D334" s="300"/>
      <c r="E334" s="95" t="s">
        <v>301</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7"/>
      <c r="C335" s="297"/>
      <c r="D335" s="300"/>
      <c r="E335" s="95" t="s">
        <v>302</v>
      </c>
      <c r="F335" s="49"/>
      <c r="G335" s="50"/>
      <c r="H335" s="237"/>
      <c r="I335" s="272">
        <v>3110</v>
      </c>
      <c r="J335" s="49">
        <v>119430</v>
      </c>
      <c r="K335" s="151"/>
      <c r="L335" s="151"/>
      <c r="M335" s="151"/>
      <c r="N335" s="151"/>
      <c r="O335" s="151">
        <v>119430</v>
      </c>
      <c r="P335" s="151"/>
      <c r="Q335" s="151"/>
      <c r="R335" s="151"/>
      <c r="S335" s="151"/>
      <c r="T335" s="151"/>
      <c r="U335" s="151"/>
      <c r="V335" s="151"/>
      <c r="W335" s="151">
        <v>117120</v>
      </c>
      <c r="X335" s="227">
        <f t="shared" si="29"/>
        <v>2310</v>
      </c>
    </row>
    <row r="336" spans="2:24" ht="15.75">
      <c r="B336" s="297"/>
      <c r="C336" s="297"/>
      <c r="D336" s="300"/>
      <c r="E336" s="95" t="s">
        <v>303</v>
      </c>
      <c r="F336" s="49"/>
      <c r="G336" s="50"/>
      <c r="H336" s="237"/>
      <c r="I336" s="272">
        <v>3110</v>
      </c>
      <c r="J336" s="49">
        <v>277020</v>
      </c>
      <c r="K336" s="151"/>
      <c r="L336" s="151"/>
      <c r="M336" s="151"/>
      <c r="N336" s="151"/>
      <c r="O336" s="151">
        <v>277020</v>
      </c>
      <c r="P336" s="151"/>
      <c r="Q336" s="151"/>
      <c r="R336" s="151"/>
      <c r="S336" s="151"/>
      <c r="T336" s="151"/>
      <c r="U336" s="151"/>
      <c r="V336" s="151"/>
      <c r="W336" s="151">
        <v>271653.74</v>
      </c>
      <c r="X336" s="227">
        <f aca="true" t="shared" si="43" ref="X336:X399">K336+L336+M336+N336+O336+P336-W336</f>
        <v>5366.260000000009</v>
      </c>
    </row>
    <row r="337" spans="2:24" ht="15.75">
      <c r="B337" s="297"/>
      <c r="C337" s="297"/>
      <c r="D337" s="300"/>
      <c r="E337" s="95" t="s">
        <v>304</v>
      </c>
      <c r="F337" s="49"/>
      <c r="G337" s="50"/>
      <c r="H337" s="237"/>
      <c r="I337" s="272">
        <v>3110</v>
      </c>
      <c r="J337" s="49">
        <v>336120</v>
      </c>
      <c r="K337" s="151"/>
      <c r="L337" s="151"/>
      <c r="M337" s="151"/>
      <c r="N337" s="151"/>
      <c r="O337" s="151">
        <v>336120</v>
      </c>
      <c r="P337" s="151"/>
      <c r="Q337" s="151"/>
      <c r="R337" s="151"/>
      <c r="S337" s="151"/>
      <c r="T337" s="151"/>
      <c r="U337" s="151"/>
      <c r="V337" s="151"/>
      <c r="W337" s="151">
        <v>329613.5</v>
      </c>
      <c r="X337" s="227">
        <f t="shared" si="43"/>
        <v>6506.5</v>
      </c>
    </row>
    <row r="338" spans="2:24" ht="31.5">
      <c r="B338" s="297"/>
      <c r="C338" s="297"/>
      <c r="D338" s="300"/>
      <c r="E338" s="95" t="s">
        <v>305</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7"/>
      <c r="C339" s="297"/>
      <c r="D339" s="300"/>
      <c r="E339" s="96" t="s">
        <v>306</v>
      </c>
      <c r="F339" s="49"/>
      <c r="G339" s="50"/>
      <c r="H339" s="237"/>
      <c r="I339" s="272">
        <v>3110</v>
      </c>
      <c r="J339" s="49">
        <v>102630</v>
      </c>
      <c r="K339" s="151"/>
      <c r="L339" s="151"/>
      <c r="M339" s="151"/>
      <c r="N339" s="151"/>
      <c r="O339" s="151">
        <v>102630</v>
      </c>
      <c r="P339" s="151"/>
      <c r="Q339" s="151"/>
      <c r="R339" s="151"/>
      <c r="S339" s="151"/>
      <c r="T339" s="151"/>
      <c r="U339" s="151"/>
      <c r="V339" s="151"/>
      <c r="W339" s="151">
        <v>100650</v>
      </c>
      <c r="X339" s="227">
        <f t="shared" si="43"/>
        <v>1980</v>
      </c>
    </row>
    <row r="340" spans="2:24" ht="15.75">
      <c r="B340" s="297"/>
      <c r="C340" s="297"/>
      <c r="D340" s="300"/>
      <c r="E340" s="96" t="s">
        <v>307</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7"/>
      <c r="C341" s="297"/>
      <c r="D341" s="300"/>
      <c r="E341" s="97" t="s">
        <v>308</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7"/>
      <c r="C342" s="297"/>
      <c r="D342" s="300"/>
      <c r="E342" s="97" t="s">
        <v>309</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7"/>
      <c r="C343" s="297"/>
      <c r="D343" s="300"/>
      <c r="E343" s="97" t="s">
        <v>310</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7"/>
      <c r="C344" s="297"/>
      <c r="D344" s="300"/>
      <c r="E344" s="97" t="s">
        <v>311</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7"/>
      <c r="C345" s="297"/>
      <c r="D345" s="300"/>
      <c r="E345" s="92" t="s">
        <v>474</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7"/>
      <c r="C346" s="297"/>
      <c r="D346" s="300"/>
      <c r="E346" s="92" t="s">
        <v>475</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227">
        <f t="shared" si="43"/>
        <v>331000</v>
      </c>
    </row>
    <row r="347" spans="2:24" ht="63">
      <c r="B347" s="297"/>
      <c r="C347" s="297"/>
      <c r="D347" s="300"/>
      <c r="E347" s="92" t="s">
        <v>476</v>
      </c>
      <c r="F347" s="49">
        <v>2175684</v>
      </c>
      <c r="G347" s="18">
        <f t="shared" si="44"/>
        <v>1</v>
      </c>
      <c r="H347" s="237">
        <v>2175684</v>
      </c>
      <c r="I347" s="272">
        <v>3132</v>
      </c>
      <c r="J347" s="49">
        <v>1000000</v>
      </c>
      <c r="K347" s="151"/>
      <c r="L347" s="151"/>
      <c r="M347" s="151"/>
      <c r="N347" s="151"/>
      <c r="O347" s="151">
        <f>300000-70050-13190</f>
        <v>216760</v>
      </c>
      <c r="P347" s="151">
        <v>100000</v>
      </c>
      <c r="Q347" s="151">
        <v>100000</v>
      </c>
      <c r="R347" s="151">
        <f>200000+70050</f>
        <v>270050</v>
      </c>
      <c r="S347" s="151">
        <f>100000+13190</f>
        <v>113190</v>
      </c>
      <c r="T347" s="151">
        <v>200000</v>
      </c>
      <c r="U347" s="151"/>
      <c r="V347" s="151"/>
      <c r="W347" s="151"/>
      <c r="X347" s="227">
        <f t="shared" si="43"/>
        <v>316760</v>
      </c>
    </row>
    <row r="348" spans="2:24" ht="63">
      <c r="B348" s="297"/>
      <c r="C348" s="297"/>
      <c r="D348" s="300"/>
      <c r="E348" s="92" t="s">
        <v>477</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7"/>
      <c r="C349" s="297"/>
      <c r="D349" s="300"/>
      <c r="E349" s="92" t="s">
        <v>478</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v>5086.43</v>
      </c>
      <c r="X349" s="227">
        <f t="shared" si="43"/>
        <v>12264.57</v>
      </c>
    </row>
    <row r="350" spans="2:24" ht="63">
      <c r="B350" s="297"/>
      <c r="C350" s="297"/>
      <c r="D350" s="300"/>
      <c r="E350" s="92" t="s">
        <v>479</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7"/>
      <c r="C351" s="297"/>
      <c r="D351" s="300"/>
      <c r="E351" s="92" t="s">
        <v>480</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227">
        <f t="shared" si="43"/>
        <v>300000</v>
      </c>
    </row>
    <row r="352" spans="2:24" ht="31.5">
      <c r="B352" s="298"/>
      <c r="C352" s="298"/>
      <c r="D352" s="301"/>
      <c r="E352" s="92" t="s">
        <v>795</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6" t="s">
        <v>115</v>
      </c>
      <c r="C353" s="296" t="s">
        <v>33</v>
      </c>
      <c r="D353" s="299" t="s">
        <v>32</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7"/>
      <c r="C354" s="297"/>
      <c r="D354" s="300"/>
      <c r="E354" s="98" t="s">
        <v>316</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7"/>
      <c r="C355" s="297"/>
      <c r="D355" s="300"/>
      <c r="E355" s="99" t="s">
        <v>481</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7"/>
      <c r="C356" s="297"/>
      <c r="D356" s="300"/>
      <c r="E356" s="99" t="s">
        <v>482</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7"/>
      <c r="C357" s="297"/>
      <c r="D357" s="300"/>
      <c r="E357" s="99" t="s">
        <v>483</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7"/>
      <c r="C358" s="297"/>
      <c r="D358" s="300"/>
      <c r="E358" s="99" t="s">
        <v>0</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7"/>
      <c r="C359" s="297"/>
      <c r="D359" s="300"/>
      <c r="E359" s="99" t="s">
        <v>1</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7"/>
      <c r="C360" s="297"/>
      <c r="D360" s="300"/>
      <c r="E360" s="99" t="s">
        <v>320</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7"/>
      <c r="C361" s="297"/>
      <c r="D361" s="300"/>
      <c r="E361" s="99" t="s">
        <v>321</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7"/>
      <c r="C362" s="297"/>
      <c r="D362" s="300"/>
      <c r="E362" s="99" t="s">
        <v>322</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7"/>
      <c r="C363" s="297"/>
      <c r="D363" s="300"/>
      <c r="E363" s="100" t="s">
        <v>323</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7"/>
      <c r="C364" s="297"/>
      <c r="D364" s="300"/>
      <c r="E364" s="100" t="s">
        <v>324</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7"/>
      <c r="C365" s="297"/>
      <c r="D365" s="300"/>
      <c r="E365" s="100" t="s">
        <v>325</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7"/>
      <c r="C366" s="297"/>
      <c r="D366" s="300"/>
      <c r="E366" s="100" t="s">
        <v>326</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7"/>
      <c r="C367" s="297"/>
      <c r="D367" s="300"/>
      <c r="E367" s="100" t="s">
        <v>327</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7"/>
      <c r="C368" s="297"/>
      <c r="D368" s="300"/>
      <c r="E368" s="100" t="s">
        <v>328</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7"/>
      <c r="C369" s="297"/>
      <c r="D369" s="300"/>
      <c r="E369" s="100" t="s">
        <v>329</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7"/>
      <c r="C370" s="297"/>
      <c r="D370" s="300"/>
      <c r="E370" s="100" t="s">
        <v>330</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7"/>
      <c r="C371" s="297"/>
      <c r="D371" s="300"/>
      <c r="E371" s="100" t="s">
        <v>331</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7"/>
      <c r="C372" s="297"/>
      <c r="D372" s="300"/>
      <c r="E372" s="100" t="s">
        <v>332</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7"/>
      <c r="C373" s="297"/>
      <c r="D373" s="300"/>
      <c r="E373" s="100" t="s">
        <v>333</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7"/>
      <c r="C374" s="297"/>
      <c r="D374" s="300"/>
      <c r="E374" s="100" t="s">
        <v>334</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7"/>
      <c r="C375" s="297"/>
      <c r="D375" s="300"/>
      <c r="E375" s="100" t="s">
        <v>335</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7"/>
      <c r="C376" s="297"/>
      <c r="D376" s="300"/>
      <c r="E376" s="100" t="s">
        <v>336</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8"/>
      <c r="C377" s="298"/>
      <c r="D377" s="301"/>
      <c r="E377" s="100" t="s">
        <v>337</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6" t="s">
        <v>116</v>
      </c>
      <c r="C378" s="296" t="s">
        <v>34</v>
      </c>
      <c r="D378" s="299" t="s">
        <v>808</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7"/>
      <c r="C379" s="297"/>
      <c r="D379" s="300"/>
      <c r="E379" s="10" t="s">
        <v>809</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7"/>
      <c r="C380" s="297"/>
      <c r="D380" s="300"/>
      <c r="E380" s="11" t="s">
        <v>810</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7"/>
      <c r="C381" s="297"/>
      <c r="D381" s="300"/>
      <c r="E381" s="11" t="s">
        <v>811</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7"/>
      <c r="C382" s="297"/>
      <c r="D382" s="300"/>
      <c r="E382" s="11" t="s">
        <v>812</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7"/>
      <c r="C383" s="297"/>
      <c r="D383" s="300"/>
      <c r="E383" s="10" t="s">
        <v>813</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7"/>
      <c r="C384" s="297"/>
      <c r="D384" s="300"/>
      <c r="E384" s="11" t="s">
        <v>811</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7"/>
      <c r="C385" s="297"/>
      <c r="D385" s="300"/>
      <c r="E385" s="11" t="s">
        <v>812</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7"/>
      <c r="C386" s="297"/>
      <c r="D386" s="300"/>
      <c r="E386" s="10" t="s">
        <v>178</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7"/>
      <c r="C387" s="297"/>
      <c r="D387" s="300"/>
      <c r="E387" s="24" t="s">
        <v>179</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7"/>
      <c r="C388" s="297"/>
      <c r="D388" s="300"/>
      <c r="E388" s="24" t="s">
        <v>261</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7"/>
      <c r="C389" s="297"/>
      <c r="D389" s="300"/>
      <c r="E389" s="92" t="s">
        <v>519</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7"/>
      <c r="C390" s="297"/>
      <c r="D390" s="300"/>
      <c r="E390" s="93" t="s">
        <v>288</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7"/>
      <c r="C391" s="297"/>
      <c r="D391" s="300"/>
      <c r="E391" s="93" t="s">
        <v>289</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7"/>
      <c r="C392" s="297"/>
      <c r="D392" s="300"/>
      <c r="E392" s="93" t="s">
        <v>290</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7"/>
      <c r="C393" s="297"/>
      <c r="D393" s="300"/>
      <c r="E393" s="93" t="s">
        <v>291</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7"/>
      <c r="C394" s="297"/>
      <c r="D394" s="300"/>
      <c r="E394" s="92" t="s">
        <v>520</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7"/>
      <c r="C395" s="297"/>
      <c r="D395" s="300"/>
      <c r="E395" s="92" t="s">
        <v>521</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7"/>
      <c r="C396" s="297"/>
      <c r="D396" s="300"/>
      <c r="E396" s="101" t="s">
        <v>522</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7"/>
      <c r="C397" s="297"/>
      <c r="D397" s="300"/>
      <c r="E397" s="101" t="s">
        <v>523</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7"/>
      <c r="C398" s="297"/>
      <c r="D398" s="300"/>
      <c r="E398" s="101" t="s">
        <v>524</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7"/>
      <c r="C399" s="297"/>
      <c r="D399" s="300"/>
      <c r="E399" s="101" t="s">
        <v>525</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7"/>
      <c r="C400" s="297"/>
      <c r="D400" s="300"/>
      <c r="E400" s="101" t="s">
        <v>526</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7"/>
      <c r="C401" s="297"/>
      <c r="D401" s="300"/>
      <c r="E401" s="102" t="s">
        <v>527</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7"/>
      <c r="C402" s="297"/>
      <c r="D402" s="300"/>
      <c r="E402" s="92" t="s">
        <v>528</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7"/>
      <c r="C403" s="297"/>
      <c r="D403" s="300"/>
      <c r="E403" s="92" t="s">
        <v>529</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8"/>
      <c r="C404" s="298"/>
      <c r="D404" s="301"/>
      <c r="E404" s="92" t="s">
        <v>530</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6" t="s">
        <v>117</v>
      </c>
      <c r="C405" s="296" t="s">
        <v>36</v>
      </c>
      <c r="D405" s="299" t="s">
        <v>35</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7"/>
      <c r="C406" s="297"/>
      <c r="D406" s="300"/>
      <c r="E406" s="10" t="s">
        <v>180</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8"/>
      <c r="C407" s="298"/>
      <c r="D407" s="301"/>
      <c r="E407" s="11" t="s">
        <v>769</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6" t="s">
        <v>37</v>
      </c>
      <c r="C408" s="296" t="s">
        <v>31</v>
      </c>
      <c r="D408" s="299" t="s">
        <v>181</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7"/>
      <c r="C409" s="297"/>
      <c r="D409" s="300"/>
      <c r="E409" s="24" t="s">
        <v>182</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8"/>
      <c r="C410" s="298"/>
      <c r="D410" s="301"/>
      <c r="E410" s="99" t="s">
        <v>531</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10" t="s">
        <v>220</v>
      </c>
      <c r="E411" s="311"/>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199645.4</v>
      </c>
      <c r="X411" s="187">
        <f t="shared" si="51"/>
        <v>423838</v>
      </c>
    </row>
    <row r="412" spans="2:24" ht="15.75">
      <c r="B412" s="302" t="s">
        <v>278</v>
      </c>
      <c r="C412" s="315" t="s">
        <v>276</v>
      </c>
      <c r="D412" s="299" t="s">
        <v>68</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65600</v>
      </c>
      <c r="X412" s="206">
        <f t="shared" si="51"/>
        <v>19900</v>
      </c>
    </row>
    <row r="413" spans="2:24" ht="63">
      <c r="B413" s="304"/>
      <c r="C413" s="317"/>
      <c r="D413" s="300"/>
      <c r="E413" s="98" t="s">
        <v>532</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304"/>
      <c r="C414" s="317"/>
      <c r="D414" s="300"/>
      <c r="E414" s="98" t="s">
        <v>533</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304"/>
      <c r="C415" s="317"/>
      <c r="D415" s="300"/>
      <c r="E415" s="98" t="s">
        <v>534</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304"/>
      <c r="C416" s="317"/>
      <c r="D416" s="300"/>
      <c r="E416" s="98" t="s">
        <v>63</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304"/>
      <c r="C417" s="317"/>
      <c r="D417" s="300"/>
      <c r="E417" s="98" t="s">
        <v>64</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303"/>
      <c r="C418" s="316"/>
      <c r="D418" s="301"/>
      <c r="E418" s="98" t="s">
        <v>65</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302" t="s">
        <v>57</v>
      </c>
      <c r="C419" s="302" t="s">
        <v>275</v>
      </c>
      <c r="D419" s="299" t="s">
        <v>56</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303"/>
      <c r="C420" s="303"/>
      <c r="D420" s="301"/>
      <c r="E420" s="149" t="s">
        <v>443</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6" t="s">
        <v>761</v>
      </c>
      <c r="C421" s="296" t="s">
        <v>183</v>
      </c>
      <c r="D421" s="299" t="s">
        <v>184</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7"/>
      <c r="C422" s="297"/>
      <c r="D422" s="300"/>
      <c r="E422" s="27" t="s">
        <v>185</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7"/>
      <c r="C423" s="297"/>
      <c r="D423" s="300"/>
      <c r="E423" s="27" t="s">
        <v>66</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7"/>
      <c r="C424" s="297"/>
      <c r="D424" s="300"/>
      <c r="E424" s="27" t="s">
        <v>537</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7"/>
      <c r="C425" s="297"/>
      <c r="D425" s="300"/>
      <c r="E425" s="27" t="s">
        <v>571</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7"/>
      <c r="C426" s="297"/>
      <c r="D426" s="300"/>
      <c r="E426" s="27" t="s">
        <v>572</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7"/>
      <c r="C427" s="297"/>
      <c r="D427" s="300"/>
      <c r="E427" s="27" t="s">
        <v>573</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8"/>
      <c r="C428" s="298"/>
      <c r="D428" s="301"/>
      <c r="E428" s="27" t="s">
        <v>186</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10" t="s">
        <v>221</v>
      </c>
      <c r="E430" s="311"/>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5173904.75</v>
      </c>
      <c r="X430" s="187">
        <f t="shared" si="51"/>
        <v>15004327.370000001</v>
      </c>
    </row>
    <row r="431" spans="2:24" ht="15.75">
      <c r="B431" s="315" t="s">
        <v>278</v>
      </c>
      <c r="C431" s="315" t="s">
        <v>276</v>
      </c>
      <c r="D431" s="299" t="s">
        <v>68</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6"/>
      <c r="C432" s="316"/>
      <c r="D432" s="301"/>
      <c r="E432" s="107" t="s">
        <v>574</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6" t="s">
        <v>265</v>
      </c>
      <c r="C433" s="296" t="s">
        <v>39</v>
      </c>
      <c r="D433" s="299" t="s">
        <v>40</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3771684.49</v>
      </c>
    </row>
    <row r="434" spans="2:24" ht="63">
      <c r="B434" s="297"/>
      <c r="C434" s="297"/>
      <c r="D434" s="300"/>
      <c r="E434" s="19" t="s">
        <v>187</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7"/>
      <c r="C435" s="297"/>
      <c r="D435" s="300"/>
      <c r="E435" s="19" t="s">
        <v>358</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7"/>
      <c r="C436" s="297"/>
      <c r="D436" s="300"/>
      <c r="E436" s="28" t="s">
        <v>359</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7"/>
      <c r="C437" s="297"/>
      <c r="D437" s="300"/>
      <c r="E437" s="28" t="s">
        <v>273</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7"/>
      <c r="C438" s="297"/>
      <c r="D438" s="300"/>
      <c r="E438" s="28" t="s">
        <v>360</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7"/>
      <c r="C439" s="297"/>
      <c r="D439" s="300"/>
      <c r="E439" s="28" t="s">
        <v>548</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7"/>
      <c r="C440" s="297"/>
      <c r="D440" s="300"/>
      <c r="E440" s="28" t="s">
        <v>549</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7"/>
      <c r="C441" s="297"/>
      <c r="D441" s="300"/>
      <c r="E441" s="28" t="s">
        <v>550</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7"/>
      <c r="C442" s="297"/>
      <c r="D442" s="300"/>
      <c r="E442" s="28" t="s">
        <v>551</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7"/>
      <c r="C443" s="297"/>
      <c r="D443" s="300"/>
      <c r="E443" s="28" t="s">
        <v>552</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7"/>
      <c r="C444" s="297"/>
      <c r="D444" s="300"/>
      <c r="E444" s="109" t="s">
        <v>599</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227">
        <f t="shared" si="51"/>
        <v>3675142.8899999997</v>
      </c>
    </row>
    <row r="445" spans="2:24" ht="78.75">
      <c r="B445" s="297"/>
      <c r="C445" s="297"/>
      <c r="D445" s="300"/>
      <c r="E445" s="10" t="s">
        <v>140</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7"/>
      <c r="C446" s="297"/>
      <c r="D446" s="300"/>
      <c r="E446" s="10" t="s">
        <v>141</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7"/>
      <c r="C447" s="297"/>
      <c r="D447" s="300"/>
      <c r="E447" s="112" t="s">
        <v>142</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302" t="s">
        <v>266</v>
      </c>
      <c r="C448" s="302" t="s">
        <v>39</v>
      </c>
      <c r="D448" s="309" t="s">
        <v>771</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78.75">
      <c r="B449" s="304"/>
      <c r="C449" s="304"/>
      <c r="D449" s="309"/>
      <c r="E449" s="12" t="s">
        <v>143</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303"/>
      <c r="C450" s="303"/>
      <c r="D450" s="309"/>
      <c r="E450" s="12" t="s">
        <v>144</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6" t="s">
        <v>282</v>
      </c>
      <c r="C451" s="296" t="s">
        <v>283</v>
      </c>
      <c r="D451" s="299" t="s">
        <v>518</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7"/>
      <c r="C452" s="297"/>
      <c r="D452" s="300"/>
      <c r="E452" s="28" t="s">
        <v>803</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7"/>
      <c r="C453" s="297"/>
      <c r="D453" s="300"/>
      <c r="E453" s="12" t="s">
        <v>804</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7"/>
      <c r="C454" s="297"/>
      <c r="D454" s="300"/>
      <c r="E454" s="29" t="s">
        <v>805</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7"/>
      <c r="C455" s="297"/>
      <c r="D455" s="300"/>
      <c r="E455" s="10" t="s">
        <v>145</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7"/>
      <c r="C456" s="297"/>
      <c r="D456" s="300"/>
      <c r="E456" s="10" t="s">
        <v>146</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7"/>
      <c r="C457" s="297"/>
      <c r="D457" s="300"/>
      <c r="E457" s="52" t="s">
        <v>147</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7"/>
      <c r="C458" s="297"/>
      <c r="D458" s="300"/>
      <c r="E458" s="10" t="s">
        <v>148</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7"/>
      <c r="C459" s="297"/>
      <c r="D459" s="300"/>
      <c r="E459" s="10" t="s">
        <v>601</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7"/>
      <c r="C460" s="297"/>
      <c r="D460" s="300"/>
      <c r="E460" s="10" t="s">
        <v>602</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7"/>
      <c r="C461" s="297"/>
      <c r="D461" s="300"/>
      <c r="E461" s="114" t="s">
        <v>603</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7"/>
      <c r="C462" s="297"/>
      <c r="D462" s="300"/>
      <c r="E462" s="10" t="s">
        <v>604</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7"/>
      <c r="C463" s="297"/>
      <c r="D463" s="300"/>
      <c r="E463" s="112" t="s">
        <v>605</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7"/>
      <c r="C464" s="297"/>
      <c r="D464" s="300"/>
      <c r="E464" s="112" t="s">
        <v>606</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7"/>
      <c r="C465" s="297"/>
      <c r="D465" s="300"/>
      <c r="E465" s="12" t="s">
        <v>607</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7"/>
      <c r="C466" s="297"/>
      <c r="D466" s="300"/>
      <c r="E466" s="12" t="s">
        <v>608</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7"/>
      <c r="C467" s="297"/>
      <c r="D467" s="300"/>
      <c r="E467" s="12" t="s">
        <v>609</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8"/>
      <c r="C468" s="298"/>
      <c r="D468" s="301"/>
      <c r="E468" s="10" t="s">
        <v>610</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302" t="s">
        <v>43</v>
      </c>
      <c r="C469" s="302" t="s">
        <v>44</v>
      </c>
      <c r="D469" s="299" t="s">
        <v>759</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4"/>
      <c r="C470" s="304"/>
      <c r="D470" s="300"/>
      <c r="E470" s="109" t="s">
        <v>611</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303"/>
      <c r="C471" s="303"/>
      <c r="D471" s="301"/>
      <c r="E471" s="109" t="s">
        <v>612</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6" t="s">
        <v>806</v>
      </c>
      <c r="C472" s="296" t="s">
        <v>55</v>
      </c>
      <c r="D472" s="299" t="s">
        <v>807</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1883342.34</v>
      </c>
      <c r="X472" s="206">
        <f t="shared" si="63"/>
        <v>3433546.5300000003</v>
      </c>
    </row>
    <row r="473" spans="2:24" ht="31.5">
      <c r="B473" s="297"/>
      <c r="C473" s="297"/>
      <c r="D473" s="300"/>
      <c r="E473" s="29" t="s">
        <v>670</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7"/>
      <c r="C474" s="297"/>
      <c r="D474" s="300"/>
      <c r="E474" s="12" t="s">
        <v>192</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7"/>
      <c r="C475" s="297"/>
      <c r="D475" s="300"/>
      <c r="E475" s="12" t="s">
        <v>193</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7"/>
      <c r="C476" s="297"/>
      <c r="D476" s="300"/>
      <c r="E476" s="12" t="s">
        <v>194</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7"/>
      <c r="C477" s="297"/>
      <c r="D477" s="300"/>
      <c r="E477" s="12" t="s">
        <v>195</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7"/>
      <c r="C478" s="297"/>
      <c r="D478" s="300"/>
      <c r="E478" s="340" t="s">
        <v>164</v>
      </c>
      <c r="F478" s="30"/>
      <c r="G478" s="18"/>
      <c r="H478" s="246"/>
      <c r="I478" s="342">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7"/>
      <c r="C479" s="297"/>
      <c r="D479" s="300"/>
      <c r="E479" s="341"/>
      <c r="F479" s="30"/>
      <c r="G479" s="18"/>
      <c r="H479" s="246"/>
      <c r="I479" s="343"/>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7"/>
      <c r="C480" s="297"/>
      <c r="D480" s="300"/>
      <c r="E480" s="12" t="s">
        <v>162</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7"/>
      <c r="C481" s="297"/>
      <c r="D481" s="300"/>
      <c r="E481" s="12" t="s">
        <v>163</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7"/>
      <c r="C482" s="297"/>
      <c r="D482" s="300"/>
      <c r="E482" s="10" t="s">
        <v>613</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7"/>
      <c r="C483" s="297"/>
      <c r="D483" s="300"/>
      <c r="E483" s="10" t="s">
        <v>174</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7"/>
      <c r="C484" s="297"/>
      <c r="D484" s="300"/>
      <c r="E484" s="10" t="s">
        <v>647</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7"/>
      <c r="C485" s="297"/>
      <c r="D485" s="300"/>
      <c r="E485" s="10" t="s">
        <v>648</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7"/>
      <c r="C486" s="297"/>
      <c r="D486" s="300"/>
      <c r="E486" s="10" t="s">
        <v>649</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7"/>
      <c r="C487" s="297"/>
      <c r="D487" s="300"/>
      <c r="E487" s="10" t="s">
        <v>650</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7"/>
      <c r="C488" s="297"/>
      <c r="D488" s="300"/>
      <c r="E488" s="10" t="s">
        <v>168</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7"/>
      <c r="C489" s="297"/>
      <c r="D489" s="300"/>
      <c r="E489" s="10" t="s">
        <v>166</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7"/>
      <c r="C490" s="297"/>
      <c r="D490" s="300"/>
      <c r="E490" s="10" t="s">
        <v>167</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7"/>
      <c r="C491" s="297"/>
      <c r="D491" s="300"/>
      <c r="E491" s="52" t="s">
        <v>651</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7"/>
      <c r="C492" s="297"/>
      <c r="D492" s="300"/>
      <c r="E492" s="52" t="s">
        <v>169</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7"/>
      <c r="C493" s="297"/>
      <c r="D493" s="300"/>
      <c r="E493" s="52" t="s">
        <v>170</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8"/>
      <c r="C494" s="298"/>
      <c r="D494" s="301"/>
      <c r="E494" s="52" t="s">
        <v>171</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08" t="s">
        <v>105</v>
      </c>
      <c r="C495" s="308" t="s">
        <v>283</v>
      </c>
      <c r="D495" s="309" t="s">
        <v>451</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08"/>
      <c r="C496" s="308"/>
      <c r="D496" s="309"/>
      <c r="E496" s="120" t="s">
        <v>652</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08"/>
      <c r="C497" s="308"/>
      <c r="D497" s="309"/>
      <c r="E497" s="29" t="s">
        <v>791</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08"/>
      <c r="C498" s="308"/>
      <c r="D498" s="309"/>
      <c r="E498" s="120" t="s">
        <v>653</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08"/>
      <c r="C499" s="308"/>
      <c r="D499" s="309"/>
      <c r="E499" s="10" t="s">
        <v>654</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08"/>
      <c r="C500" s="308"/>
      <c r="D500" s="309"/>
      <c r="E500" s="122" t="s">
        <v>655</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08"/>
      <c r="C501" s="308"/>
      <c r="D501" s="309"/>
      <c r="E501" s="123" t="s">
        <v>656</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08"/>
      <c r="C502" s="308"/>
      <c r="D502" s="309"/>
      <c r="E502" s="10" t="s">
        <v>657</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08"/>
      <c r="C503" s="308"/>
      <c r="D503" s="309"/>
      <c r="E503" s="10" t="s">
        <v>794</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08"/>
      <c r="C504" s="308"/>
      <c r="D504" s="309"/>
      <c r="E504" s="39" t="s">
        <v>658</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08"/>
      <c r="C505" s="308"/>
      <c r="D505" s="309"/>
      <c r="E505" s="125" t="s">
        <v>659</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08"/>
      <c r="C506" s="308"/>
      <c r="D506" s="309"/>
      <c r="E506" s="12" t="s">
        <v>660</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08"/>
      <c r="C507" s="308"/>
      <c r="D507" s="309"/>
      <c r="E507" s="127" t="s">
        <v>661</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08"/>
      <c r="C508" s="308"/>
      <c r="D508" s="309"/>
      <c r="E508" s="12" t="s">
        <v>662</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08"/>
      <c r="C509" s="308"/>
      <c r="D509" s="309"/>
      <c r="E509" s="12" t="s">
        <v>793</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08"/>
      <c r="C510" s="308"/>
      <c r="D510" s="309"/>
      <c r="E510" s="24" t="s">
        <v>663</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08"/>
      <c r="C511" s="308"/>
      <c r="D511" s="309"/>
      <c r="E511" s="24" t="s">
        <v>664</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08"/>
      <c r="C512" s="308"/>
      <c r="D512" s="309"/>
      <c r="E512" s="12" t="s">
        <v>665</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08"/>
      <c r="C513" s="308"/>
      <c r="D513" s="309"/>
      <c r="E513" s="24" t="s">
        <v>666</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08"/>
      <c r="C514" s="308"/>
      <c r="D514" s="309"/>
      <c r="E514" s="24" t="s">
        <v>667</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08"/>
      <c r="C515" s="308"/>
      <c r="D515" s="309"/>
      <c r="E515" s="24" t="s">
        <v>668</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08"/>
      <c r="C516" s="308"/>
      <c r="D516" s="309"/>
      <c r="E516" s="24" t="s">
        <v>669</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08"/>
      <c r="C517" s="308"/>
      <c r="D517" s="309"/>
      <c r="E517" s="24" t="s">
        <v>676</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08"/>
      <c r="C518" s="308"/>
      <c r="D518" s="309"/>
      <c r="E518" s="24" t="s">
        <v>677</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08"/>
      <c r="C519" s="308"/>
      <c r="D519" s="309"/>
      <c r="E519" s="12" t="s">
        <v>678</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08"/>
      <c r="C520" s="308"/>
      <c r="D520" s="309"/>
      <c r="E520" s="130" t="s">
        <v>679</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08"/>
      <c r="C521" s="308"/>
      <c r="D521" s="309"/>
      <c r="E521" s="112" t="s">
        <v>680</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08"/>
      <c r="C522" s="308"/>
      <c r="D522" s="309"/>
      <c r="E522" s="112" t="s">
        <v>681</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08"/>
      <c r="C523" s="308"/>
      <c r="D523" s="309"/>
      <c r="E523" s="112" t="s">
        <v>682</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08"/>
      <c r="C524" s="308"/>
      <c r="D524" s="309"/>
      <c r="E524" s="112" t="s">
        <v>683</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08"/>
      <c r="C525" s="308"/>
      <c r="D525" s="309"/>
      <c r="E525" s="24" t="s">
        <v>780</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08"/>
      <c r="C526" s="308"/>
      <c r="D526" s="309"/>
      <c r="E526" s="112" t="s">
        <v>684</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08"/>
      <c r="C527" s="308"/>
      <c r="D527" s="309"/>
      <c r="E527" s="131" t="s">
        <v>685</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08"/>
      <c r="C528" s="308"/>
      <c r="D528" s="309"/>
      <c r="E528" s="112" t="s">
        <v>686</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08"/>
      <c r="C529" s="308"/>
      <c r="D529" s="309"/>
      <c r="E529" s="127" t="s">
        <v>687</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08"/>
      <c r="C530" s="308"/>
      <c r="D530" s="309"/>
      <c r="E530" s="12" t="s">
        <v>792</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08"/>
      <c r="C531" s="308"/>
      <c r="D531" s="309"/>
      <c r="E531" s="127" t="s">
        <v>688</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08"/>
      <c r="C532" s="308"/>
      <c r="D532" s="309"/>
      <c r="E532" s="12" t="s">
        <v>470</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08"/>
      <c r="C533" s="308"/>
      <c r="D533" s="309"/>
      <c r="E533" s="109" t="s">
        <v>471</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08"/>
      <c r="C534" s="308"/>
      <c r="D534" s="309"/>
      <c r="E534" s="10" t="s">
        <v>472</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302" t="s">
        <v>754</v>
      </c>
      <c r="C535" s="302" t="s">
        <v>45</v>
      </c>
      <c r="D535" s="299" t="s">
        <v>473</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304"/>
      <c r="C536" s="304"/>
      <c r="D536" s="300"/>
      <c r="E536" s="109" t="s">
        <v>205</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6" t="s">
        <v>459</v>
      </c>
      <c r="C537" s="296" t="s">
        <v>46</v>
      </c>
      <c r="D537" s="299" t="s">
        <v>460</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7"/>
      <c r="C538" s="297"/>
      <c r="D538" s="300"/>
      <c r="E538" s="10" t="s">
        <v>196</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8"/>
      <c r="C539" s="298"/>
      <c r="D539" s="301"/>
      <c r="E539" s="10" t="s">
        <v>690</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07" t="s">
        <v>461</v>
      </c>
      <c r="C540" s="307" t="s">
        <v>462</v>
      </c>
      <c r="D540" s="314" t="s">
        <v>463</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07"/>
      <c r="C541" s="307"/>
      <c r="D541" s="314"/>
      <c r="E541" s="29" t="s">
        <v>197</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07"/>
      <c r="C542" s="307"/>
      <c r="D542" s="314"/>
      <c r="E542" s="12" t="s">
        <v>691</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07" t="s">
        <v>464</v>
      </c>
      <c r="C543" s="307" t="s">
        <v>48</v>
      </c>
      <c r="D543" s="314" t="s">
        <v>47</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07"/>
      <c r="C544" s="307"/>
      <c r="D544" s="314"/>
      <c r="E544" s="31" t="s">
        <v>198</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07"/>
      <c r="C545" s="307"/>
      <c r="D545" s="314"/>
      <c r="E545" s="31" t="s">
        <v>199</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10" t="s">
        <v>52</v>
      </c>
      <c r="E546" s="311"/>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6259094.74</v>
      </c>
      <c r="X546" s="187">
        <f t="shared" si="73"/>
        <v>8228431.51</v>
      </c>
    </row>
    <row r="547" spans="2:24" ht="15.75">
      <c r="B547" s="296" t="s">
        <v>107</v>
      </c>
      <c r="C547" s="296" t="s">
        <v>70</v>
      </c>
      <c r="D547" s="299" t="s">
        <v>756</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7"/>
      <c r="C548" s="297"/>
      <c r="D548" s="300"/>
      <c r="E548" s="12" t="s">
        <v>200</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7"/>
      <c r="C549" s="297"/>
      <c r="D549" s="300"/>
      <c r="E549" s="12" t="s">
        <v>201</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7"/>
      <c r="C550" s="297"/>
      <c r="D550" s="300"/>
      <c r="E550" s="12" t="s">
        <v>692</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7"/>
      <c r="C551" s="297"/>
      <c r="D551" s="300"/>
      <c r="E551" s="12" t="s">
        <v>693</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7"/>
      <c r="C552" s="297"/>
      <c r="D552" s="300"/>
      <c r="E552" s="134" t="s">
        <v>694</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6" t="s">
        <v>108</v>
      </c>
      <c r="C553" s="296" t="s">
        <v>758</v>
      </c>
      <c r="D553" s="299" t="s">
        <v>757</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7"/>
      <c r="C554" s="297"/>
      <c r="D554" s="300"/>
      <c r="E554" s="12" t="s">
        <v>763</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7"/>
      <c r="C555" s="297"/>
      <c r="D555" s="300"/>
      <c r="E555" s="12" t="s">
        <v>203</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7"/>
      <c r="C556" s="297"/>
      <c r="D556" s="300"/>
      <c r="E556" s="12" t="s">
        <v>204</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7"/>
      <c r="C557" s="297"/>
      <c r="D557" s="300"/>
      <c r="E557" s="12" t="s">
        <v>188</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7"/>
      <c r="C558" s="297"/>
      <c r="D558" s="300"/>
      <c r="E558" s="12" t="s">
        <v>189</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7"/>
      <c r="C559" s="297"/>
      <c r="D559" s="300"/>
      <c r="E559" s="12" t="s">
        <v>764</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7"/>
      <c r="C560" s="297"/>
      <c r="D560" s="300"/>
      <c r="E560" s="12" t="s">
        <v>202</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7"/>
      <c r="C561" s="297"/>
      <c r="D561" s="300"/>
      <c r="E561" s="10" t="s">
        <v>190</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7"/>
      <c r="C562" s="297"/>
      <c r="D562" s="300"/>
      <c r="E562" s="134" t="s">
        <v>695</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7"/>
      <c r="C563" s="297"/>
      <c r="D563" s="300"/>
      <c r="E563" s="134" t="s">
        <v>696</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8"/>
      <c r="C564" s="298"/>
      <c r="D564" s="301"/>
      <c r="E564" s="134" t="s">
        <v>697</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6" t="s">
        <v>761</v>
      </c>
      <c r="C565" s="296" t="s">
        <v>183</v>
      </c>
      <c r="D565" s="299" t="s">
        <v>184</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8"/>
      <c r="C566" s="298"/>
      <c r="D566" s="301"/>
      <c r="E566" s="10" t="s">
        <v>191</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302" t="s">
        <v>266</v>
      </c>
      <c r="C567" s="302" t="s">
        <v>39</v>
      </c>
      <c r="D567" s="299" t="s">
        <v>771</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303"/>
      <c r="C568" s="303"/>
      <c r="D568" s="300"/>
      <c r="E568" s="134" t="s">
        <v>698</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6" t="s">
        <v>38</v>
      </c>
      <c r="C569" s="296" t="s">
        <v>41</v>
      </c>
      <c r="D569" s="299" t="s">
        <v>42</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7"/>
      <c r="C570" s="297"/>
      <c r="D570" s="300"/>
      <c r="E570" s="12" t="s">
        <v>361</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7"/>
      <c r="C571" s="297"/>
      <c r="D571" s="300"/>
      <c r="E571" s="10" t="s">
        <v>206</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7"/>
      <c r="C572" s="297"/>
      <c r="D572" s="300"/>
      <c r="E572" s="10" t="s">
        <v>699</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8"/>
      <c r="C573" s="298"/>
      <c r="D573" s="301"/>
      <c r="E573" s="134" t="s">
        <v>700</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6" t="s">
        <v>512</v>
      </c>
      <c r="C574" s="296" t="s">
        <v>514</v>
      </c>
      <c r="D574" s="299" t="s">
        <v>516</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7"/>
      <c r="C575" s="297"/>
      <c r="D575" s="300"/>
      <c r="E575" s="12" t="s">
        <v>765</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7"/>
      <c r="C576" s="297"/>
      <c r="D576" s="300"/>
      <c r="E576" s="12" t="s">
        <v>207</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8"/>
      <c r="C577" s="298"/>
      <c r="D577" s="301"/>
      <c r="E577" s="134" t="s">
        <v>701</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6" t="s">
        <v>282</v>
      </c>
      <c r="C578" s="296" t="s">
        <v>283</v>
      </c>
      <c r="D578" s="299" t="s">
        <v>518</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2384258.84</v>
      </c>
      <c r="X578" s="206">
        <f t="shared" si="73"/>
        <v>3559265</v>
      </c>
    </row>
    <row r="579" spans="2:24" ht="78.75">
      <c r="B579" s="297"/>
      <c r="C579" s="297"/>
      <c r="D579" s="300"/>
      <c r="E579" s="19" t="s">
        <v>766</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7"/>
      <c r="C580" s="297"/>
      <c r="D580" s="300"/>
      <c r="E580" s="28" t="s">
        <v>209</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7"/>
      <c r="C581" s="297"/>
      <c r="D581" s="300"/>
      <c r="E581" s="10" t="s">
        <v>210</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7"/>
      <c r="C582" s="297"/>
      <c r="D582" s="300"/>
      <c r="E582" s="12" t="s">
        <v>211</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7"/>
      <c r="C583" s="297"/>
      <c r="D583" s="300"/>
      <c r="E583" s="33" t="s">
        <v>212</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7"/>
      <c r="C584" s="297"/>
      <c r="D584" s="300"/>
      <c r="E584" s="10" t="s">
        <v>213</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7"/>
      <c r="C585" s="297"/>
      <c r="D585" s="300"/>
      <c r="E585" s="12" t="s">
        <v>214</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7"/>
      <c r="C586" s="297"/>
      <c r="D586" s="300"/>
      <c r="E586" s="10" t="s">
        <v>215</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7"/>
      <c r="C587" s="297"/>
      <c r="D587" s="300"/>
      <c r="E587" s="12" t="s">
        <v>208</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7"/>
      <c r="C588" s="297"/>
      <c r="D588" s="300"/>
      <c r="E588" s="12" t="s">
        <v>216</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7"/>
      <c r="C589" s="297"/>
      <c r="D589" s="300"/>
      <c r="E589" s="34" t="s">
        <v>570</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7"/>
      <c r="C590" s="297"/>
      <c r="D590" s="300"/>
      <c r="E590" s="33" t="s">
        <v>217</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7"/>
      <c r="C591" s="297"/>
      <c r="D591" s="300"/>
      <c r="E591" s="33" t="s">
        <v>218</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7"/>
      <c r="C592" s="297"/>
      <c r="D592" s="300"/>
      <c r="E592" s="33" t="s">
        <v>172</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7"/>
      <c r="C593" s="297"/>
      <c r="D593" s="300"/>
      <c r="E593" s="33" t="s">
        <v>173</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7"/>
      <c r="C594" s="297"/>
      <c r="D594" s="300"/>
      <c r="E594" s="33" t="s">
        <v>800</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7"/>
      <c r="C595" s="297"/>
      <c r="D595" s="300"/>
      <c r="E595" s="33" t="s">
        <v>801</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7"/>
      <c r="C596" s="297"/>
      <c r="D596" s="300"/>
      <c r="E596" s="33" t="s">
        <v>802</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7"/>
      <c r="C597" s="297"/>
      <c r="D597" s="300"/>
      <c r="E597" s="33" t="s">
        <v>702</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7"/>
      <c r="C598" s="297"/>
      <c r="D598" s="300"/>
      <c r="E598" s="33" t="s">
        <v>703</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7"/>
      <c r="C599" s="297"/>
      <c r="D599" s="300"/>
      <c r="E599" s="33" t="s">
        <v>704</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7"/>
      <c r="C600" s="297"/>
      <c r="D600" s="300"/>
      <c r="E600" s="33" t="s">
        <v>705</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7"/>
      <c r="C601" s="297"/>
      <c r="D601" s="300"/>
      <c r="E601" s="33" t="s">
        <v>706</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7"/>
      <c r="C602" s="297"/>
      <c r="D602" s="300"/>
      <c r="E602" s="33" t="s">
        <v>707</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7"/>
      <c r="C603" s="297"/>
      <c r="D603" s="300"/>
      <c r="E603" s="33" t="s">
        <v>2</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7"/>
      <c r="C604" s="297"/>
      <c r="D604" s="300"/>
      <c r="E604" s="33" t="s">
        <v>3</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7"/>
      <c r="C605" s="297"/>
      <c r="D605" s="300"/>
      <c r="E605" s="10" t="s">
        <v>4</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7"/>
      <c r="C606" s="297"/>
      <c r="D606" s="300"/>
      <c r="E606" s="10" t="s">
        <v>5</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7"/>
      <c r="C607" s="297"/>
      <c r="D607" s="300"/>
      <c r="E607" s="10" t="s">
        <v>6</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7"/>
      <c r="C608" s="297"/>
      <c r="D608" s="300"/>
      <c r="E608" s="10" t="s">
        <v>7</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7"/>
      <c r="C609" s="297"/>
      <c r="D609" s="300"/>
      <c r="E609" s="10" t="s">
        <v>8</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7"/>
      <c r="C610" s="297"/>
      <c r="D610" s="300"/>
      <c r="E610" s="10" t="s">
        <v>9</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7"/>
      <c r="C611" s="297"/>
      <c r="D611" s="300"/>
      <c r="E611" s="134" t="s">
        <v>10</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7"/>
      <c r="C612" s="297"/>
      <c r="D612" s="300"/>
      <c r="E612" s="134" t="s">
        <v>11</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7"/>
      <c r="C613" s="297"/>
      <c r="D613" s="300"/>
      <c r="E613" s="134" t="s">
        <v>12</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7"/>
      <c r="C614" s="297"/>
      <c r="D614" s="300"/>
      <c r="E614" s="134" t="s">
        <v>13</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7"/>
      <c r="C615" s="297"/>
      <c r="D615" s="300"/>
      <c r="E615" s="134" t="s">
        <v>497</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7"/>
      <c r="C616" s="297"/>
      <c r="D616" s="300"/>
      <c r="E616" s="134" t="s">
        <v>22</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7"/>
      <c r="C617" s="297"/>
      <c r="D617" s="300"/>
      <c r="E617" s="134" t="s">
        <v>23</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7"/>
      <c r="C618" s="297"/>
      <c r="D618" s="300"/>
      <c r="E618" s="134" t="s">
        <v>24</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7"/>
      <c r="C619" s="297"/>
      <c r="D619" s="300"/>
      <c r="E619" s="134" t="s">
        <v>25</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7"/>
      <c r="C620" s="297"/>
      <c r="D620" s="300"/>
      <c r="E620" s="134" t="s">
        <v>26</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7"/>
      <c r="C621" s="297"/>
      <c r="D621" s="300"/>
      <c r="E621" s="134" t="s">
        <v>27</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7"/>
      <c r="C622" s="297"/>
      <c r="D622" s="300"/>
      <c r="E622" s="134" t="s">
        <v>28</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7"/>
      <c r="C623" s="297"/>
      <c r="D623" s="300"/>
      <c r="E623" s="134" t="s">
        <v>29</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7"/>
      <c r="C624" s="297"/>
      <c r="D624" s="300"/>
      <c r="E624" s="134" t="s">
        <v>714</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7"/>
      <c r="C625" s="297"/>
      <c r="D625" s="300"/>
      <c r="E625" s="134" t="s">
        <v>715</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7"/>
      <c r="C626" s="297"/>
      <c r="D626" s="300"/>
      <c r="E626" s="134" t="s">
        <v>716</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7"/>
      <c r="C627" s="297"/>
      <c r="D627" s="300"/>
      <c r="E627" s="10" t="s">
        <v>717</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7"/>
      <c r="C628" s="297"/>
      <c r="D628" s="300"/>
      <c r="E628" s="10" t="s">
        <v>718</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7"/>
      <c r="C629" s="297"/>
      <c r="D629" s="300"/>
      <c r="E629" s="10" t="s">
        <v>719</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c r="X629" s="227">
        <f t="shared" si="91"/>
        <v>106000</v>
      </c>
    </row>
    <row r="630" spans="2:24" ht="15.75">
      <c r="B630" s="296" t="s">
        <v>112</v>
      </c>
      <c r="C630" s="296" t="s">
        <v>758</v>
      </c>
      <c r="D630" s="299" t="s">
        <v>30</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7"/>
      <c r="C631" s="297"/>
      <c r="D631" s="300"/>
      <c r="E631" s="12" t="s">
        <v>767</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7"/>
      <c r="C632" s="297"/>
      <c r="D632" s="300"/>
      <c r="E632" s="33" t="s">
        <v>708</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7"/>
      <c r="C633" s="297"/>
      <c r="D633" s="300"/>
      <c r="E633" s="134" t="s">
        <v>720</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7"/>
      <c r="C634" s="297"/>
      <c r="D634" s="300"/>
      <c r="E634" s="134" t="s">
        <v>721</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8"/>
      <c r="C635" s="298"/>
      <c r="D635" s="301"/>
      <c r="E635" s="134" t="s">
        <v>722</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6" t="s">
        <v>806</v>
      </c>
      <c r="C636" s="296" t="s">
        <v>55</v>
      </c>
      <c r="D636" s="299" t="s">
        <v>807</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639779.4199999999</v>
      </c>
      <c r="X636" s="206">
        <f t="shared" si="91"/>
        <v>2903977.96</v>
      </c>
    </row>
    <row r="637" spans="2:24" ht="63">
      <c r="B637" s="297"/>
      <c r="C637" s="297"/>
      <c r="D637" s="300"/>
      <c r="E637" s="33" t="s">
        <v>14</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7"/>
      <c r="C638" s="297"/>
      <c r="D638" s="300"/>
      <c r="E638" s="33" t="s">
        <v>15</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7"/>
      <c r="C639" s="297"/>
      <c r="D639" s="300"/>
      <c r="E639" s="33" t="s">
        <v>16</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7"/>
      <c r="C640" s="297"/>
      <c r="D640" s="300"/>
      <c r="E640" s="33" t="s">
        <v>17</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7"/>
      <c r="C641" s="297"/>
      <c r="D641" s="300"/>
      <c r="E641" s="33" t="s">
        <v>18</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7"/>
      <c r="C642" s="297"/>
      <c r="D642" s="300"/>
      <c r="E642" s="10" t="s">
        <v>19</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7"/>
      <c r="C643" s="297"/>
      <c r="D643" s="300"/>
      <c r="E643" s="12" t="s">
        <v>20</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7"/>
      <c r="C644" s="297"/>
      <c r="D644" s="300"/>
      <c r="E644" s="12" t="s">
        <v>21</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7"/>
      <c r="C645" s="297"/>
      <c r="D645" s="300"/>
      <c r="E645" s="12" t="s">
        <v>237</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7"/>
      <c r="C646" s="297"/>
      <c r="D646" s="300"/>
      <c r="E646" s="12" t="s">
        <v>238</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7"/>
      <c r="C647" s="297"/>
      <c r="D647" s="300"/>
      <c r="E647" s="12" t="s">
        <v>239</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7"/>
      <c r="C648" s="297"/>
      <c r="D648" s="300"/>
      <c r="E648" s="12" t="s">
        <v>240</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7"/>
      <c r="C649" s="297"/>
      <c r="D649" s="300"/>
      <c r="E649" s="12" t="s">
        <v>241</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7"/>
      <c r="C650" s="297"/>
      <c r="D650" s="300"/>
      <c r="E650" s="12" t="s">
        <v>242</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7"/>
      <c r="C651" s="297"/>
      <c r="D651" s="300"/>
      <c r="E651" s="12" t="s">
        <v>243</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7"/>
      <c r="C652" s="297"/>
      <c r="D652" s="300"/>
      <c r="E652" s="12" t="s">
        <v>244</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7"/>
      <c r="C653" s="297"/>
      <c r="D653" s="300"/>
      <c r="E653" s="12" t="s">
        <v>723</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7"/>
      <c r="C654" s="297"/>
      <c r="D654" s="300"/>
      <c r="E654" s="12" t="s">
        <v>724</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7"/>
      <c r="C655" s="297"/>
      <c r="D655" s="300"/>
      <c r="E655" s="134" t="s">
        <v>725</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7"/>
      <c r="C656" s="297"/>
      <c r="D656" s="300"/>
      <c r="E656" s="134" t="s">
        <v>726</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7"/>
      <c r="C657" s="297"/>
      <c r="D657" s="300"/>
      <c r="E657" s="134" t="s">
        <v>727</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7"/>
      <c r="C658" s="297"/>
      <c r="D658" s="300"/>
      <c r="E658" s="134" t="s">
        <v>728</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7"/>
      <c r="C659" s="297"/>
      <c r="D659" s="300"/>
      <c r="E659" s="134" t="s">
        <v>738</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7"/>
      <c r="C660" s="297"/>
      <c r="D660" s="300"/>
      <c r="E660" s="134" t="s">
        <v>245</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7"/>
      <c r="C661" s="297"/>
      <c r="D661" s="300"/>
      <c r="E661" s="134" t="s">
        <v>246</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7"/>
      <c r="C662" s="297"/>
      <c r="D662" s="300"/>
      <c r="E662" s="134" t="s">
        <v>247</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7"/>
      <c r="C663" s="297"/>
      <c r="D663" s="300"/>
      <c r="E663" s="134" t="s">
        <v>248</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7"/>
      <c r="C664" s="297"/>
      <c r="D664" s="300"/>
      <c r="E664" s="134" t="s">
        <v>249</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7"/>
      <c r="C665" s="297"/>
      <c r="D665" s="300"/>
      <c r="E665" s="134" t="s">
        <v>250</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7"/>
      <c r="C666" s="297"/>
      <c r="D666" s="300"/>
      <c r="E666" s="134" t="s">
        <v>251</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7"/>
      <c r="C667" s="297"/>
      <c r="D667" s="300"/>
      <c r="E667" s="134" t="s">
        <v>252</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7"/>
      <c r="C668" s="297"/>
      <c r="D668" s="300"/>
      <c r="E668" s="134" t="s">
        <v>253</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7"/>
      <c r="C669" s="297"/>
      <c r="D669" s="300"/>
      <c r="E669" s="134" t="s">
        <v>254</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7"/>
      <c r="C670" s="297"/>
      <c r="D670" s="300"/>
      <c r="E670" s="134" t="s">
        <v>255</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7"/>
      <c r="C671" s="297"/>
      <c r="D671" s="300"/>
      <c r="E671" s="134" t="s">
        <v>256</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7"/>
      <c r="C672" s="297"/>
      <c r="D672" s="300"/>
      <c r="E672" s="134" t="s">
        <v>257</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7"/>
      <c r="C673" s="297"/>
      <c r="D673" s="300"/>
      <c r="E673" s="134" t="s">
        <v>742</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7"/>
      <c r="C674" s="297"/>
      <c r="D674" s="300"/>
      <c r="E674" s="134" t="s">
        <v>743</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7"/>
      <c r="C675" s="297"/>
      <c r="D675" s="300"/>
      <c r="E675" s="134" t="s">
        <v>744</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7"/>
      <c r="C676" s="297"/>
      <c r="D676" s="300"/>
      <c r="E676" s="134" t="s">
        <v>745</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7"/>
      <c r="C677" s="297"/>
      <c r="D677" s="300"/>
      <c r="E677" s="134" t="s">
        <v>746</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7"/>
      <c r="C678" s="297"/>
      <c r="D678" s="300"/>
      <c r="E678" s="134" t="s">
        <v>747</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7"/>
      <c r="C679" s="297"/>
      <c r="D679" s="300"/>
      <c r="E679" s="134" t="s">
        <v>748</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7"/>
      <c r="C680" s="297"/>
      <c r="D680" s="300"/>
      <c r="E680" s="134" t="s">
        <v>749</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7"/>
      <c r="C681" s="297"/>
      <c r="D681" s="300"/>
      <c r="E681" s="134" t="s">
        <v>782</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7"/>
      <c r="C682" s="297"/>
      <c r="D682" s="300"/>
      <c r="E682" s="134" t="s">
        <v>750</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7"/>
      <c r="C683" s="297"/>
      <c r="D683" s="300"/>
      <c r="E683" s="134" t="s">
        <v>751</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7"/>
      <c r="C684" s="297"/>
      <c r="D684" s="300"/>
      <c r="E684" s="134" t="s">
        <v>752</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7"/>
      <c r="C685" s="297"/>
      <c r="D685" s="300"/>
      <c r="E685" s="134" t="s">
        <v>753</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7"/>
      <c r="C686" s="297"/>
      <c r="D686" s="300"/>
      <c r="E686" s="134" t="s">
        <v>165</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7"/>
      <c r="C687" s="297"/>
      <c r="D687" s="300"/>
      <c r="E687" s="138" t="s">
        <v>93</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302" t="s">
        <v>105</v>
      </c>
      <c r="C688" s="302" t="s">
        <v>283</v>
      </c>
      <c r="D688" s="299" t="s">
        <v>451</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304"/>
      <c r="C689" s="304"/>
      <c r="D689" s="300"/>
      <c r="E689" s="139" t="s">
        <v>94</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304"/>
      <c r="C690" s="304"/>
      <c r="D690" s="300"/>
      <c r="E690" s="53" t="s">
        <v>95</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304"/>
      <c r="C691" s="304"/>
      <c r="D691" s="300"/>
      <c r="E691" s="140" t="s">
        <v>96</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303"/>
      <c r="C692" s="303"/>
      <c r="D692" s="301"/>
      <c r="E692" s="140" t="s">
        <v>97</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07" t="s">
        <v>106</v>
      </c>
      <c r="C693" s="307" t="s">
        <v>49</v>
      </c>
      <c r="D693" s="309" t="s">
        <v>118</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1357116.33</v>
      </c>
      <c r="X693" s="206">
        <f t="shared" si="95"/>
        <v>339250</v>
      </c>
    </row>
    <row r="694" spans="2:24" ht="94.5">
      <c r="B694" s="307"/>
      <c r="C694" s="307"/>
      <c r="D694" s="309"/>
      <c r="E694" s="19" t="s">
        <v>433</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07"/>
      <c r="C695" s="307"/>
      <c r="D695" s="309"/>
      <c r="E695" s="10" t="s">
        <v>768</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07"/>
      <c r="C696" s="307"/>
      <c r="D696" s="309"/>
      <c r="E696" s="28" t="s">
        <v>434</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07"/>
      <c r="C697" s="307"/>
      <c r="D697" s="309"/>
      <c r="E697" s="28" t="s">
        <v>435</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07"/>
      <c r="C698" s="307"/>
      <c r="D698" s="309"/>
      <c r="E698" s="134" t="s">
        <v>98</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07"/>
      <c r="C699" s="307"/>
      <c r="D699" s="309"/>
      <c r="E699" s="134" t="s">
        <v>99</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07"/>
      <c r="C700" s="307"/>
      <c r="D700" s="309"/>
      <c r="E700" s="134" t="s">
        <v>100</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07"/>
      <c r="C701" s="307"/>
      <c r="D701" s="309"/>
      <c r="E701" s="134" t="s">
        <v>101</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07"/>
      <c r="C702" s="307"/>
      <c r="D702" s="309"/>
      <c r="E702" s="141" t="s">
        <v>102</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07"/>
      <c r="C703" s="307"/>
      <c r="D703" s="309"/>
      <c r="E703" s="134" t="s">
        <v>130</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07"/>
      <c r="C704" s="307"/>
      <c r="D704" s="309"/>
      <c r="E704" s="36" t="s">
        <v>431</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07"/>
      <c r="C705" s="307"/>
      <c r="D705" s="309"/>
      <c r="E705" s="10" t="s">
        <v>432</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07"/>
      <c r="C706" s="307"/>
      <c r="D706" s="309"/>
      <c r="E706" s="10" t="s">
        <v>131</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07"/>
      <c r="C707" s="307"/>
      <c r="D707" s="309"/>
      <c r="E707" s="10" t="s">
        <v>132</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07"/>
      <c r="C708" s="307"/>
      <c r="D708" s="309"/>
      <c r="E708" s="36" t="s">
        <v>600</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39134.54</v>
      </c>
      <c r="X708" s="227">
        <f t="shared" si="95"/>
        <v>129250</v>
      </c>
    </row>
    <row r="709" spans="2:24" ht="94.5">
      <c r="B709" s="307"/>
      <c r="C709" s="307"/>
      <c r="D709" s="309"/>
      <c r="E709" s="33" t="s">
        <v>436</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07"/>
      <c r="C710" s="307"/>
      <c r="D710" s="309"/>
      <c r="E710" s="33" t="s">
        <v>437</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07"/>
      <c r="C711" s="307"/>
      <c r="D711" s="309"/>
      <c r="E711" s="33" t="s">
        <v>133</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07"/>
      <c r="C712" s="307"/>
      <c r="D712" s="309"/>
      <c r="E712" s="33" t="s">
        <v>134</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10" t="s">
        <v>53</v>
      </c>
      <c r="E713" s="311"/>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07" t="s">
        <v>106</v>
      </c>
      <c r="C714" s="307" t="s">
        <v>49</v>
      </c>
      <c r="D714" s="309" t="s">
        <v>118</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07"/>
      <c r="C715" s="307"/>
      <c r="D715" s="309"/>
      <c r="E715" s="39" t="s">
        <v>438</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07"/>
      <c r="C716" s="307"/>
      <c r="D716" s="309"/>
      <c r="E716" s="11" t="s">
        <v>439</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07"/>
      <c r="C717" s="307"/>
      <c r="D717" s="309"/>
      <c r="E717" s="143" t="s">
        <v>135</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07"/>
      <c r="C718" s="307"/>
      <c r="D718" s="309"/>
      <c r="E718" s="39" t="s">
        <v>440</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07"/>
      <c r="C719" s="307"/>
      <c r="D719" s="309"/>
      <c r="E719" s="41" t="s">
        <v>441</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07"/>
      <c r="C720" s="307"/>
      <c r="D720" s="309"/>
      <c r="E720" s="143" t="s">
        <v>136</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07"/>
      <c r="C721" s="307"/>
      <c r="D721" s="309"/>
      <c r="E721" s="42" t="s">
        <v>442</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07"/>
      <c r="C722" s="307"/>
      <c r="D722" s="309"/>
      <c r="E722" s="31" t="s">
        <v>137</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07"/>
      <c r="C723" s="307"/>
      <c r="D723" s="309"/>
      <c r="E723" s="31" t="s">
        <v>138</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07"/>
      <c r="C724" s="307"/>
      <c r="D724" s="309"/>
      <c r="E724" s="31" t="s">
        <v>139</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05" t="s">
        <v>784</v>
      </c>
      <c r="E725" s="306"/>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08" t="s">
        <v>278</v>
      </c>
      <c r="C726" s="308" t="s">
        <v>276</v>
      </c>
      <c r="D726" s="309" t="s">
        <v>68</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08"/>
      <c r="C727" s="308"/>
      <c r="D727" s="309"/>
      <c r="E727" s="51" t="s">
        <v>785</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08"/>
      <c r="C728" s="308"/>
      <c r="D728" s="309"/>
      <c r="E728" s="51" t="s">
        <v>786</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08"/>
      <c r="C729" s="308"/>
      <c r="D729" s="309"/>
      <c r="E729" s="51" t="s">
        <v>787</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05" t="s">
        <v>788</v>
      </c>
      <c r="E730" s="306"/>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302" t="s">
        <v>262</v>
      </c>
      <c r="C731" s="302" t="s">
        <v>54</v>
      </c>
      <c r="D731" s="299" t="s">
        <v>789</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304"/>
      <c r="C732" s="304"/>
      <c r="D732" s="300"/>
      <c r="E732" s="51" t="s">
        <v>263</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304"/>
      <c r="C733" s="304"/>
      <c r="D733" s="300"/>
      <c r="E733" s="51" t="s">
        <v>264</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303"/>
      <c r="C734" s="303"/>
      <c r="D734" s="301"/>
      <c r="E734" s="51" t="s">
        <v>272</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302" t="s">
        <v>797</v>
      </c>
      <c r="C735" s="302" t="s">
        <v>54</v>
      </c>
      <c r="D735" s="299" t="s">
        <v>149</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303"/>
      <c r="C736" s="303"/>
      <c r="D736" s="301"/>
      <c r="E736" s="42" t="s">
        <v>790</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760</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17488297</v>
      </c>
      <c r="Q737" s="43">
        <f t="shared" si="114"/>
        <v>37285702.190000005</v>
      </c>
      <c r="R737" s="43">
        <f t="shared" si="114"/>
        <v>45904023.92999999</v>
      </c>
      <c r="S737" s="43">
        <f t="shared" si="114"/>
        <v>27037286.97</v>
      </c>
      <c r="T737" s="43">
        <f t="shared" si="114"/>
        <v>5369477.859999999</v>
      </c>
      <c r="U737" s="43">
        <f t="shared" si="114"/>
        <v>3864161.3</v>
      </c>
      <c r="V737" s="43">
        <f t="shared" si="114"/>
        <v>5758272</v>
      </c>
      <c r="W737" s="43">
        <f t="shared" si="114"/>
        <v>18704267.439999998</v>
      </c>
      <c r="X737" s="187">
        <f t="shared" si="108"/>
        <v>31402464.36</v>
      </c>
    </row>
    <row r="738" spans="2:24" ht="126">
      <c r="B738" s="183">
        <v>180411</v>
      </c>
      <c r="C738" s="183"/>
      <c r="D738" s="183" t="s">
        <v>646</v>
      </c>
      <c r="E738" s="183" t="s">
        <v>456</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293" t="s">
        <v>457</v>
      </c>
      <c r="C739" s="294"/>
      <c r="D739" s="295"/>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17488297</v>
      </c>
      <c r="Q739" s="187">
        <f t="shared" si="115"/>
        <v>37285702.190000005</v>
      </c>
      <c r="R739" s="187">
        <f t="shared" si="115"/>
        <v>45904023.92999999</v>
      </c>
      <c r="S739" s="187">
        <f t="shared" si="115"/>
        <v>40092173.72</v>
      </c>
      <c r="T739" s="187">
        <f t="shared" si="115"/>
        <v>12263897.36</v>
      </c>
      <c r="U739" s="187">
        <f t="shared" si="115"/>
        <v>3864161.3</v>
      </c>
      <c r="V739" s="187">
        <f t="shared" si="115"/>
        <v>5758272</v>
      </c>
      <c r="W739" s="187">
        <f t="shared" si="115"/>
        <v>18704267.439999998</v>
      </c>
      <c r="X739" s="187">
        <f t="shared" si="108"/>
        <v>71571722.91</v>
      </c>
    </row>
  </sheetData>
  <sheetProtection/>
  <mergeCells count="177">
    <mergeCell ref="E478:E479"/>
    <mergeCell ref="I478:I479"/>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4"/>
    <mergeCell ref="C472:C494"/>
    <mergeCell ref="D472:D494"/>
    <mergeCell ref="B495:B534"/>
    <mergeCell ref="C495:C534"/>
    <mergeCell ref="D495:D534"/>
    <mergeCell ref="B535:B536"/>
    <mergeCell ref="C535:C536"/>
    <mergeCell ref="D535:D536"/>
    <mergeCell ref="B537:B539"/>
    <mergeCell ref="C537:C539"/>
    <mergeCell ref="D537:D539"/>
    <mergeCell ref="B540:B542"/>
    <mergeCell ref="C540:C542"/>
    <mergeCell ref="D540:D542"/>
    <mergeCell ref="B543:B545"/>
    <mergeCell ref="C543:C545"/>
    <mergeCell ref="D543:D545"/>
    <mergeCell ref="D725:E725"/>
    <mergeCell ref="B547:B552"/>
    <mergeCell ref="C547:C552"/>
    <mergeCell ref="D547:D552"/>
    <mergeCell ref="B553:B564"/>
    <mergeCell ref="C553:C564"/>
    <mergeCell ref="D553:D564"/>
    <mergeCell ref="B565:B566"/>
    <mergeCell ref="C565:C566"/>
    <mergeCell ref="D565:D566"/>
    <mergeCell ref="B567:B568"/>
    <mergeCell ref="C567:C568"/>
    <mergeCell ref="D567:D568"/>
    <mergeCell ref="B569:B573"/>
    <mergeCell ref="C569:C573"/>
    <mergeCell ref="D569:D573"/>
    <mergeCell ref="B574:B577"/>
    <mergeCell ref="C574:C577"/>
    <mergeCell ref="D574:D577"/>
    <mergeCell ref="B578:B629"/>
    <mergeCell ref="C578:C629"/>
    <mergeCell ref="D578:D629"/>
    <mergeCell ref="B630:B635"/>
    <mergeCell ref="C630:C635"/>
    <mergeCell ref="D630:D635"/>
    <mergeCell ref="B636:B687"/>
    <mergeCell ref="C636:C687"/>
    <mergeCell ref="D636:D687"/>
    <mergeCell ref="B688:B692"/>
    <mergeCell ref="C688:C692"/>
    <mergeCell ref="D688:D692"/>
    <mergeCell ref="D23:E23"/>
    <mergeCell ref="D29:E29"/>
    <mergeCell ref="D303:E303"/>
    <mergeCell ref="B253:B267"/>
    <mergeCell ref="C253:C267"/>
    <mergeCell ref="D253:D267"/>
    <mergeCell ref="D251:D252"/>
    <mergeCell ref="B288:B302"/>
    <mergeCell ref="C288:C302"/>
    <mergeCell ref="D288:D302"/>
    <mergeCell ref="C735:C736"/>
    <mergeCell ref="D735:D736"/>
    <mergeCell ref="D411:E411"/>
    <mergeCell ref="D430:E430"/>
    <mergeCell ref="D546:E546"/>
    <mergeCell ref="C693:C712"/>
    <mergeCell ref="D693:D712"/>
    <mergeCell ref="C714:C724"/>
    <mergeCell ref="D714:D724"/>
    <mergeCell ref="D713:E713"/>
    <mergeCell ref="D731:D734"/>
    <mergeCell ref="D730:E730"/>
    <mergeCell ref="B693:B712"/>
    <mergeCell ref="B726:B729"/>
    <mergeCell ref="C726:C729"/>
    <mergeCell ref="D726:D729"/>
    <mergeCell ref="B731:B734"/>
    <mergeCell ref="B714:B724"/>
    <mergeCell ref="B8:I8"/>
    <mergeCell ref="B9:I9"/>
    <mergeCell ref="B10:I10"/>
    <mergeCell ref="B739:D739"/>
    <mergeCell ref="C276:C284"/>
    <mergeCell ref="D276:D284"/>
    <mergeCell ref="B251:B252"/>
    <mergeCell ref="C251:C252"/>
    <mergeCell ref="B735:B736"/>
    <mergeCell ref="C731:C73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2015-06-10T08:22:07Z</dcterms:modified>
  <cp:category/>
  <cp:version/>
  <cp:contentType/>
  <cp:contentStatus/>
</cp:coreProperties>
</file>